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6090" activeTab="2"/>
  </bookViews>
  <sheets>
    <sheet name="OECD.Stat export" sheetId="1" r:id="rId1"/>
    <sheet name="OECD.Stat export (2)" sheetId="3" r:id="rId2"/>
    <sheet name="OECD.Stat export (3)" sheetId="4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/>
  <c r="F20"/>
  <c r="G20"/>
  <c r="E20"/>
  <c r="A1" i="1"/>
  <c r="A1" i="4"/>
  <c r="B1" i="3"/>
</calcChain>
</file>

<file path=xl/sharedStrings.xml><?xml version="1.0" encoding="utf-8"?>
<sst xmlns="http://schemas.openxmlformats.org/spreadsheetml/2006/main" count="521" uniqueCount="85">
  <si>
    <t>&lt;?xml version="1.0"?&gt;&lt;WebTableParameter xmlns:xsd="http://www.w3.org/2001/XMLSchema" xmlns:xsi="http://www.w3.org/2001/XMLSchema-instance" xmlns=""&gt;&lt;DataTable Code="NAAG" HasMetadata="true"&gt;&lt;Name LocaleIsoCode="en"&gt;National Accounts at a Glance&lt;/Name&gt;&lt;Name LocaleIsoCode="fr"&gt;Panorama des comptes nationaux&lt;/Name&gt;&lt;Dimension Code="LOCATION" CommonCode="LOCATION"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Code="AUT" HasMetadata="true" HasOnlyUnitMetadata="false"&gt;&lt;Name LocaleIsoCode="en"&gt;Austria&lt;/Name&gt;&lt;Name LocaleIsoCode="fr"&gt;Autriche&lt;/Name&gt;&lt;/Member&gt;&lt;Member Code="BEL" HasMetadata="true" HasOnlyUnitMetadata="false"&gt;&lt;Name LocaleIsoCode="en"&gt;Belgium&lt;/Name&gt;&lt;Name LocaleIsoCode="fr"&gt;Belgique&lt;/Name&gt;&lt;/Member&gt;&lt;Member Code="CAN" HasMetadata="true"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Code="COL" HasMetadata="true" HasOnlyUnitMetadata="false"&gt;&lt;Name LocaleIsoCode="en"&gt;Colombia&lt;/Name&gt;&lt;Name LocaleIsoCode="fr"&gt;Colombie&lt;/Name&gt;&lt;/Member&gt;&lt;Member Code="CRI" HasMetadata="true" HasOnlyUnitMetadata="false"&gt;&lt;Name LocaleIsoCode="en"&gt;Costa Rica&lt;/Name&gt;&lt;Name LocaleIsoCode="fr"&gt;Costa Rica&lt;/Name&gt;&lt;/Member&gt;&lt;Member Code="CZE" HasMetadata="true" HasOnlyUnitMetadata="false"&gt;&lt;Name LocaleIsoCode="en"&gt;Czech Republic&lt;/Name&gt;&lt;Name LocaleIsoCode="fr"&gt;République tchèque&lt;/Name&gt;&lt;/Member&gt;&lt;Member Code="DNK" HasMetadata="true" HasOnlyUnitMetadata="false"&gt;&lt;Name LocaleIsoCode="en"&gt;Denmark&lt;/Name&gt;&lt;Name LocaleIsoCode="fr"&gt;Danemark&lt;/Name&gt;&lt;/Member&gt;&lt;Member Code="EST" HasMetadata="true" HasOnlyUnitMetadata="false"&gt;&lt;Name LocaleIsoCode="en"&gt;Estonia&lt;/Name&gt;&lt;Name LocaleIsoCode="fr"&gt;Estonie&lt;/Name&gt;&lt;/Member&gt;&lt;Member Code="FIN" HasMetadata="true" HasOnlyUnitMetadata="false"&gt;&lt;Name LocaleIsoCode="en"&gt;Finland&lt;/Name&gt;&lt;Name LocaleIsoCode="fr"&gt;Finlande&lt;/Name&gt;&lt;/Member&gt;&lt;Member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HasMetadata="true" HasOnlyUnitMetadata="false"&gt;&lt;Name LocaleIsoCode="en"&gt;Greece&lt;/Name&gt;&lt;Name LocaleIsoCode="fr"&gt;Grèce&lt;/Name&gt;&lt;/Member&gt;&lt;Member Code="HUN" HasMetadata="true" HasOnlyUnitMetadata="false"&gt;&lt;Name LocaleIsoCode="en"&gt;Hungary&lt;/Name&gt;&lt;Name LocaleIsoCode="fr"&gt;Hongrie&lt;/Name&gt;&lt;/Member&gt;&lt;Member Code="ISL" HasMetadata="true" HasOnlyUnitMetadata="false"&gt;&lt;Name LocaleIsoCode="en"&gt;Iceland&lt;/Name&gt;&lt;Name LocaleIsoCode="fr"&gt;Islande&lt;/Name&gt;&lt;/Member&gt;&lt;Member Code="IRL" HasMetadata="true"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HasMetadata="true" HasOnlyUnitMetadata="false"&gt;&lt;Name LocaleIsoCode="en"&gt;Italy&lt;/Name&gt;&lt;Name LocaleIsoCode="fr"&gt;Italie&lt;/Name&gt;&lt;/Member&gt;&lt;Member Code="JPN" HasMetadata="true" HasOnlyUnitMetadata="false"&gt;&lt;Name LocaleIsoCode="en"&gt;Japan&lt;/Name&gt;&lt;Name LocaleIsoCode="fr"&gt;Japon&lt;/Name&gt;&lt;/Member&gt;&lt;Member Code="KOR" HasMetadata="true" HasOnlyUnitMetadata="false"&gt;&lt;Name LocaleIsoCode="en"&gt;Korea&lt;/Name&gt;&lt;Name LocaleIsoCode="fr"&gt;Corée&lt;/Name&gt;&lt;/Member&gt;&lt;Member Code="LVA" HasMetadata="true" HasOnlyUnitMetadata="false"&gt;&lt;Name LocaleIsoCode="en"&gt;Latvia&lt;/Name&gt;&lt;Name LocaleIsoCode="fr"&gt;Lettonie&lt;/Name&gt;&lt;/Member&gt;&lt;Member Code="LTU" HasMetadata="true" HasOnlyUnitMetadata="false"&gt;&lt;Name LocaleIsoCode="en"&gt;Lithuania&lt;/Name&gt;&lt;Name LocaleIsoCode="fr"&gt;Lituanie&lt;/Name&gt;&lt;/Member&gt;&lt;Member Code="LUX" HasMetadata="true" HasOnlyUnitMetadata="false"&gt;&lt;Name LocaleIsoCode="en"&gt;Luxembourg&lt;/Name&gt;&lt;Name LocaleIsoCode="fr"&gt;Luxembourg&lt;/Name&gt;&lt;/Member&gt;&lt;Member Code="MEX" HasMetadata="true"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LocaleIsoCode="fr"&gt;Pays-Bas&lt;/Name&gt;&lt;/Member&gt;&lt;Member Code="NZL" HasMetadata="true" HasOnlyUnitMetadata="false"&gt;&lt;Name LocaleIsoCode="en"&gt;New Zealand&lt;/Name&gt;&lt;Name LocaleIsoCode="fr"&gt;Nouvelle-Zélande&lt;/Name&gt;&lt;/Member&gt;&lt;Member Code="NOR" HasMetadata="true" HasOnlyUnitMetadata="false"&gt;&lt;Name LocaleIsoCode="en"&gt;Norway&lt;/Name&gt;&lt;Name LocaleIsoCode="fr"&gt;Norvège&lt;/Name&gt;&lt;/Member&gt;&lt;Member Code="POL" HasMetadata="true" HasOnlyUnitMetadata="false"&gt;&lt;Name LocaleIsoCode="en"&gt;Poland&lt;/Name&gt;&lt;Name LocaleIsoCode="fr"&gt;Pologne&lt;/Name&gt;&lt;/Member&gt;&lt;Member Code="PRT" HasMetadata="true"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HasMetadata="true" HasOnlyUnitMetadata="false"&gt;&lt;Name LocaleIsoCode="en"&gt;Slovenia&lt;/Name&gt;&lt;Name LocaleIsoCode="fr"&gt;Slovénie&lt;/Name&gt;&lt;/Member&gt;&lt;Member Code="ESP" HasMetadata="true" HasOnlyUnitMetadata="false"&gt;&lt;Name LocaleIsoCode="en"&gt;Spain&lt;/Name&gt;&lt;Name LocaleIsoCode="fr"&gt;Espagne&lt;/Name&gt;&lt;/Member&gt;&lt;Member Code="SWE" HasMetadata="true" HasOnlyUnitMetadata="false"&gt;&lt;Name LocaleIsoCode="en"&gt;Sweden&lt;/Name&gt;&lt;Name LocaleIsoCode="fr"&gt;Suède&lt;/Name&gt;&lt;/Member&gt;&lt;Member Code="CHE" HasMetadata="true" HasOnlyUnitMetadata="false"&gt;&lt;Name LocaleIsoCode="en"&gt;Switzerland&lt;/Name&gt;&lt;Name LocaleIsoCode="fr"&gt;Suisse&lt;/Name&gt;&lt;/Member&gt;&lt;Member Code="TUR" HasMetadata="true"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LocaleIsoCode="fr"&gt;États-Unis&lt;/Name&gt;&lt;/Member&gt;&lt;Member Code="EUU" HasMetadata="true" HasOnlyUnitMetadata="false"&gt;&lt;Name LocaleIsoCode="en"&gt;European Union&lt;/Name&gt;&lt;Name LocaleIsoCode="fr"&gt;Union européenne&lt;/Name&gt;&lt;/Member&gt;&lt;Member Code="EMU" HasMetadata="true" HasOnlyUnitMetadata="false"&gt;&lt;Name LocaleIsoCode="en"&gt;Euro area&lt;/Name&gt;&lt;Name LocaleIsoCode="fr"&gt;Zone euro&lt;/Name&gt;&lt;/Member&gt;&lt;Member Code="OTO" HasMetadata="true" HasOnlyUnitMetadata="false"&gt;&lt;Name LocaleIsoCode="en"&gt;OECD - Total&lt;/Name&gt;&lt;Name LocaleIsoCode="fr"&gt;OCDE - Total&lt;/Name&gt;&lt;/Member&gt;&lt;Member Code="NMEC" HasOnlyUnitMetadata="false"&gt;&lt;Name LocaleIsoCode="en"&gt;Non-OECD Economies&lt;/Name&gt;&lt;Name LocaleIsoCode="fr"&gt;Économies non-OCDE&lt;/Name&gt;&lt;ChildMember Code="BRA" HasMetadata="true" HasOnlyUnitMetadata="false"&gt;&lt;Name LocaleIsoCode="en"&gt;Brazil&lt;/Name&gt;&lt;Name LocaleIsoCode="fr"&gt;Brésil&lt;/Name&gt;&lt;/ChildMember&gt;&lt;ChildMember Code="CHN" HasMetadata="true" HasOnlyUnitMetadata="false"&gt;&lt;Name LocaleIsoCode="en"&gt;China (People's Republic of)&lt;/Name&gt;&lt;Name LocaleIsoCode="fr"&gt;Chine (République populaire de)&lt;/Name&gt;&lt;/ChildMember&gt;&lt;ChildMember Code="IND" HasMetadata="true" HasOnlyUnitMetadata="false"&gt;&lt;Name LocaleIsoCode="en"&gt;India&lt;/Name&gt;&lt;Name LocaleIsoCode="fr"&gt;Inde&lt;/Name&gt;&lt;/ChildMember&gt;&lt;ChildMember Code="IDN" HasMetadata="true" HasOnlyUnitMetadata="false"&gt;&lt;Name LocaleIsoCode="en"&gt;Indonesia&lt;/Name&gt;&lt;Name LocaleIsoCode="fr"&gt;Indonésie&lt;/Name&gt;&lt;/ChildMember&gt;&lt;ChildMember Code="RUS" HasMetadata="true" HasOnlyUnitMetadata="false"&gt;&lt;Name LocaleIsoCode="en"&gt;Russia&lt;/Name&gt;&lt;Name LocaleIsoCode="fr"&gt;Russie&lt;/Name&gt;&lt;/ChildMember&gt;&lt;ChildMember Code="ZAF" HasMetadata="true" HasOnlyUnitMetadata="false"&gt;&lt;Name LocaleIsoCode="en"&gt;South Africa&lt;/Name&gt;&lt;Name LocaleIsoCode="fr"&gt;Afrique du Sud&lt;/Name&gt;&lt;/ChildMember&gt;&lt;/Member&gt;&lt;/Dimension&gt;&lt;Dimension Code="INDICATOR" HasMetadata="true" Display="labels"&gt;&lt;Name LocaleIsoCode="en"&gt;Indicator&lt;/Name&gt;&lt;Name LocaleIsoCode="fr"&gt;Indicateur&lt;/Name&gt;&lt;Member Code="TES13S" HasMetadata="true" HasOnlyUnitMetadata="false"&gt;&lt;Name LocaleIsoCode="en"&gt;Total expenditure of general government, percentage of GDP&lt;/Name&gt;&lt;Name LocaleIsoCode="fr"&gt;Dépenses totales des administrations publiques, pourcentage du PIB&lt;/Name&gt;&lt;/Member&gt;&lt;/Dimension&gt;&lt;Dimension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Code="TIME" CommonCode="TIME" Display="labels"&gt;&lt;Name LocaleIsoCode="en"&gt;Time&lt;/Name&gt;&lt;Name LocaleIsoCode="fr"&gt;Temps&lt;/Name&gt;&lt;Member Code="1996"&gt;&lt;Name LocaleIsoCode="en"&gt;1996&lt;/Name&gt;&lt;Name LocaleIsoCode="fr"&gt;1996&lt;/Name&gt;&lt;/Member&gt;&lt;Member Code="1997"&gt;&lt;Name LocaleIsoCode="en"&gt;1997&lt;/Name&gt;&lt;Name LocaleIsoCode="fr"&gt;1997&lt;/Name&gt;&lt;/Member&gt;&lt;Member Code="1998"&gt;&lt;Name LocaleIsoCode="en"&gt;1998&lt;/Name&gt;&lt;Name LocaleIsoCode="fr"&gt;1998&lt;/Name&gt;&lt;/Member&gt;&lt;Member Code="1999"&gt;&lt;Name LocaleIsoCode="en"&gt;1999&lt;/Name&gt;&lt;Name LocaleIsoCode="fr"&gt;1999&lt;/Name&gt;&lt;/Member&gt;&lt;Member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LocaleIsoCode="fr"&gt;2016&lt;/Name&gt;&lt;/Member&gt;&lt;Member Code="2017"&gt;&lt;Name LocaleIsoCode="en"&gt;2017&lt;/Name&gt;&lt;Name LocaleIsoCode="fr"&gt;2017&lt;/Name&gt;&lt;/Member&gt;&lt;Member Code="2018"&gt;&lt;Name LocaleIsoCode="en"&gt;2018&lt;/Name&gt;&lt;Name LocaleIsoCode="fr"&gt;2018&lt;/Name&gt;&lt;/Member&gt;&lt;Member Code="2019"&gt;&lt;Name LocaleIsoCode="en"&gt;2019&lt;/Name&gt;&lt;Name LocaleIsoCode="fr"&gt;2019&lt;/Name&gt;&lt;/Member&gt;&lt;Member Code="2020"&gt;&lt;Name LocaleIsoCode="en"&gt;2020&lt;/Name&gt;&lt;Name LocaleIsoCode="fr"&gt;2020&lt;/Name&gt;&lt;/Member&gt;&lt;Member Code="2021"&gt;&lt;Name LocaleIsoCode="en"&gt;2021&lt;/Name&gt;&lt;Name LocaleIsoCode="fr"&gt;2021&lt;/Name&gt;&lt;/Member&gt;&lt;/Dimension&gt;&lt;WBOSInformations&gt;&lt;TimeDimension WebTreeWasUsed="false"&gt;&lt;StartCodes Annual="1996"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Code="INDICATOR" /&gt;&lt;Dimension xmlns="" Code="FAKEUNITDIM" /&gt;&lt;/Tabulation&gt;&lt;Formatting&gt;&lt;Labels LocaleIsoCode="en" /&gt;&lt;Power&gt;0&lt;/Power&gt;&lt;Decimals&gt;2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LocaleIsoCode="en"&gt;6. General Government&lt;/Name&gt;&lt;AbsoluteUri&gt;http://stats.oecd.org//View.aspx?QueryId=28230&amp;amp;QueryType=Public&amp;amp;Lang=en&lt;/AbsoluteUri&gt;&lt;/Query&gt;&lt;/WebTableParameter&gt;</t>
  </si>
  <si>
    <t>Dataset: National Accounts at a Glance</t>
  </si>
  <si>
    <t>Indicator</t>
  </si>
  <si>
    <t>Total expenditure of general government, percentage of GDP</t>
  </si>
  <si>
    <t>Unit</t>
  </si>
  <si>
    <t/>
  </si>
  <si>
    <t>Time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</si>
  <si>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</si>
  <si>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</si>
  <si>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</si>
  <si>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</si>
  <si>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</si>
  <si>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</si>
  <si>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</si>
  <si>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</si>
  <si>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</si>
  <si>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</si>
  <si>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</si>
  <si>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</si>
  <si>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</si>
  <si>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</si>
  <si>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</si>
  <si>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</si>
  <si>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</si>
  <si>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</si>
  <si>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</si>
  <si>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</si>
  <si>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</si>
  <si>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</si>
  <si>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</si>
  <si>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</si>
  <si>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</si>
  <si>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</si>
  <si>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Country</t>
  </si>
  <si>
    <t>Australia</t>
  </si>
  <si>
    <t>..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</si>
  <si>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</si>
  <si>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</si>
  <si>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</si>
  <si>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</si>
  <si>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</si>
  <si>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</si>
  <si>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</si>
  <si>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</si>
  <si>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</si>
  <si>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</si>
  <si>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</si>
  <si>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</si>
  <si>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</si>
  <si>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</si>
  <si>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</si>
  <si>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</si>
  <si>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</si>
  <si>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</si>
  <si>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</si>
  <si>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</si>
  <si>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</si>
  <si>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</si>
  <si>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</si>
  <si>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</si>
  <si>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</si>
  <si>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</si>
  <si>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</si>
  <si>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</si>
  <si>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</si>
  <si>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</si>
  <si>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</si>
  <si>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</si>
  <si>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</si>
  <si>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</si>
  <si>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</si>
  <si>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</si>
  <si>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</si>
  <si>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European Union</t>
  </si>
  <si>
    <t>Euro area</t>
  </si>
  <si>
    <t>OECD - Total</t>
  </si>
  <si>
    <t>Non-OECD Economies</t>
  </si>
  <si>
    <t>Brazil</t>
  </si>
  <si>
    <t>China (People's Republic of)</t>
  </si>
  <si>
    <t>India</t>
  </si>
  <si>
    <t>Indonesia</t>
  </si>
  <si>
    <t>Russia</t>
  </si>
  <si>
    <t>South Africa</t>
  </si>
  <si>
    <t>Data extracted on 03 Feb 2022 08:06 UTC (GMT) from OECD.Stat</t>
  </si>
  <si>
    <t>Source : OCDE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</si>
</sst>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_ ;\-#,##0.0\ "/>
  </numFmts>
  <fonts count="36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2"/>
      <color indexed="9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0C0C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7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164" fontId="25" fillId="0" borderId="10" xfId="0" applyNumberFormat="1" applyFont="1" applyBorder="1" applyAlignment="1">
      <alignment horizontal="right"/>
    </xf>
    <xf numFmtId="164" fontId="25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4" fillId="33" borderId="11" xfId="0" applyFont="1" applyFill="1" applyBorder="1" applyAlignment="1">
      <alignment horizontal="right" vertical="top" wrapText="1"/>
    </xf>
    <xf numFmtId="0" fontId="28" fillId="38" borderId="11" xfId="0" applyFont="1" applyFill="1" applyBorder="1" applyAlignment="1">
      <alignment horizontal="right" vertical="center" wrapText="1"/>
    </xf>
    <xf numFmtId="0" fontId="29" fillId="38" borderId="10" xfId="0" applyFont="1" applyFill="1" applyBorder="1" applyAlignment="1">
      <alignment horizontal="center" vertical="top" wrapText="1"/>
    </xf>
    <xf numFmtId="165" fontId="30" fillId="38" borderId="10" xfId="0" applyNumberFormat="1" applyFont="1" applyFill="1" applyBorder="1" applyAlignment="1">
      <alignment horizontal="right"/>
    </xf>
    <xf numFmtId="0" fontId="29" fillId="38" borderId="10" xfId="0" applyFont="1" applyFill="1" applyBorder="1" applyAlignment="1">
      <alignment horizontal="left" vertical="top" wrapText="1"/>
    </xf>
    <xf numFmtId="165" fontId="30" fillId="38" borderId="10" xfId="0" applyNumberFormat="1" applyFont="1" applyFill="1" applyBorder="1" applyAlignment="1">
      <alignment horizontal="left"/>
    </xf>
    <xf numFmtId="165" fontId="31" fillId="39" borderId="10" xfId="0" applyNumberFormat="1" applyFont="1" applyFill="1" applyBorder="1" applyAlignment="1">
      <alignment horizontal="left"/>
    </xf>
    <xf numFmtId="1" fontId="29" fillId="38" borderId="10" xfId="0" applyNumberFormat="1" applyFont="1" applyFill="1" applyBorder="1" applyAlignment="1">
      <alignment horizontal="center" vertical="top" wrapText="1"/>
    </xf>
    <xf numFmtId="1" fontId="30" fillId="38" borderId="10" xfId="0" applyNumberFormat="1" applyFont="1" applyFill="1" applyBorder="1" applyAlignment="1">
      <alignment horizontal="right"/>
    </xf>
    <xf numFmtId="1" fontId="31" fillId="39" borderId="10" xfId="0" applyNumberFormat="1" applyFont="1" applyFill="1" applyBorder="1" applyAlignment="1">
      <alignment horizontal="right"/>
    </xf>
    <xf numFmtId="0" fontId="0" fillId="38" borderId="0" xfId="0" applyFill="1"/>
    <xf numFmtId="0" fontId="23" fillId="38" borderId="17" xfId="0" applyFont="1" applyFill="1" applyBorder="1" applyAlignment="1">
      <alignment horizontal="right" vertical="top" wrapText="1"/>
    </xf>
    <xf numFmtId="0" fontId="29" fillId="38" borderId="18" xfId="0" applyFont="1" applyFill="1" applyBorder="1" applyAlignment="1">
      <alignment horizontal="left" vertical="top" wrapText="1"/>
    </xf>
    <xf numFmtId="165" fontId="30" fillId="38" borderId="19" xfId="0" applyNumberFormat="1" applyFont="1" applyFill="1" applyBorder="1" applyAlignment="1">
      <alignment horizontal="left"/>
    </xf>
    <xf numFmtId="165" fontId="30" fillId="38" borderId="0" xfId="0" applyNumberFormat="1" applyFont="1" applyFill="1" applyBorder="1" applyAlignment="1">
      <alignment horizontal="right"/>
    </xf>
    <xf numFmtId="165" fontId="30" fillId="38" borderId="19" xfId="0" applyNumberFormat="1" applyFont="1" applyFill="1" applyBorder="1" applyAlignment="1">
      <alignment horizontal="right"/>
    </xf>
    <xf numFmtId="165" fontId="30" fillId="38" borderId="21" xfId="0" applyNumberFormat="1" applyFont="1" applyFill="1" applyBorder="1" applyAlignment="1">
      <alignment horizontal="right"/>
    </xf>
    <xf numFmtId="0" fontId="28" fillId="38" borderId="18" xfId="0" applyFont="1" applyFill="1" applyBorder="1" applyAlignment="1">
      <alignment horizontal="right" vertical="center" wrapText="1"/>
    </xf>
    <xf numFmtId="0" fontId="29" fillId="38" borderId="25" xfId="0" applyFont="1" applyFill="1" applyBorder="1" applyAlignment="1">
      <alignment horizontal="center" vertical="top" wrapText="1"/>
    </xf>
    <xf numFmtId="0" fontId="29" fillId="38" borderId="26" xfId="0" applyFont="1" applyFill="1" applyBorder="1" applyAlignment="1">
      <alignment horizontal="center" vertical="top" wrapText="1"/>
    </xf>
    <xf numFmtId="0" fontId="29" fillId="38" borderId="27" xfId="0" applyFont="1" applyFill="1" applyBorder="1" applyAlignment="1">
      <alignment horizontal="center" vertical="top" wrapText="1"/>
    </xf>
    <xf numFmtId="165" fontId="32" fillId="38" borderId="0" xfId="0" applyNumberFormat="1" applyFont="1" applyFill="1" applyBorder="1" applyAlignment="1">
      <alignment horizontal="left"/>
    </xf>
    <xf numFmtId="0" fontId="20" fillId="35" borderId="11" xfId="0" applyFont="1" applyFill="1" applyBorder="1" applyAlignment="1">
      <alignment wrapText="1"/>
    </xf>
    <xf numFmtId="0" fontId="20" fillId="35" borderId="12" xfId="0" applyFont="1" applyFill="1" applyBorder="1" applyAlignment="1">
      <alignment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0" fontId="21" fillId="38" borderId="17" xfId="0" applyFont="1" applyFill="1" applyBorder="1" applyAlignment="1">
      <alignment vertical="top" wrapText="1"/>
    </xf>
    <xf numFmtId="0" fontId="21" fillId="38" borderId="24" xfId="0" applyFont="1" applyFill="1" applyBorder="1" applyAlignment="1">
      <alignment vertical="top" wrapText="1"/>
    </xf>
    <xf numFmtId="165" fontId="33" fillId="38" borderId="0" xfId="0" applyNumberFormat="1" applyFont="1" applyFill="1" applyBorder="1" applyAlignment="1">
      <alignment horizontal="left"/>
    </xf>
    <xf numFmtId="165" fontId="34" fillId="39" borderId="19" xfId="0" applyNumberFormat="1" applyFont="1" applyFill="1" applyBorder="1" applyAlignment="1">
      <alignment horizontal="left"/>
    </xf>
    <xf numFmtId="165" fontId="34" fillId="39" borderId="19" xfId="0" applyNumberFormat="1" applyFont="1" applyFill="1" applyBorder="1" applyAlignment="1">
      <alignment horizontal="right"/>
    </xf>
    <xf numFmtId="165" fontId="34" fillId="39" borderId="0" xfId="0" applyNumberFormat="1" applyFont="1" applyFill="1" applyBorder="1" applyAlignment="1">
      <alignment horizontal="right"/>
    </xf>
    <xf numFmtId="165" fontId="34" fillId="39" borderId="21" xfId="0" applyNumberFormat="1" applyFont="1" applyFill="1" applyBorder="1" applyAlignment="1">
      <alignment horizontal="right"/>
    </xf>
    <xf numFmtId="165" fontId="35" fillId="38" borderId="19" xfId="0" applyNumberFormat="1" applyFont="1" applyFill="1" applyBorder="1" applyAlignment="1">
      <alignment horizontal="left"/>
    </xf>
    <xf numFmtId="165" fontId="35" fillId="38" borderId="19" xfId="0" applyNumberFormat="1" applyFont="1" applyFill="1" applyBorder="1" applyAlignment="1">
      <alignment horizontal="right"/>
    </xf>
    <xf numFmtId="165" fontId="35" fillId="38" borderId="0" xfId="0" applyNumberFormat="1" applyFont="1" applyFill="1" applyBorder="1" applyAlignment="1">
      <alignment horizontal="right"/>
    </xf>
    <xf numFmtId="165" fontId="35" fillId="38" borderId="21" xfId="0" applyNumberFormat="1" applyFont="1" applyFill="1" applyBorder="1" applyAlignment="1">
      <alignment horizontal="right"/>
    </xf>
    <xf numFmtId="165" fontId="35" fillId="38" borderId="20" xfId="0" applyNumberFormat="1" applyFont="1" applyFill="1" applyBorder="1" applyAlignment="1">
      <alignment horizontal="left"/>
    </xf>
    <xf numFmtId="165" fontId="35" fillId="38" borderId="20" xfId="0" applyNumberFormat="1" applyFont="1" applyFill="1" applyBorder="1" applyAlignment="1">
      <alignment horizontal="right"/>
    </xf>
    <xf numFmtId="165" fontId="35" fillId="38" borderId="22" xfId="0" applyNumberFormat="1" applyFont="1" applyFill="1" applyBorder="1" applyAlignment="1">
      <alignment horizontal="right"/>
    </xf>
    <xf numFmtId="165" fontId="35" fillId="38" borderId="23" xfId="0" applyNumberFormat="1" applyFont="1" applyFill="1" applyBorder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tx>
            <c:strRef>
              <c:f>'OECD.Stat export (3)'!$B$4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'OECD.Stat export (3)'!$A$5:$A$31</c:f>
              <c:strCache>
                <c:ptCount val="27"/>
                <c:pt idx="0">
                  <c:v>Ireland</c:v>
                </c:pt>
                <c:pt idx="1">
                  <c:v>Korea</c:v>
                </c:pt>
                <c:pt idx="2">
                  <c:v>Switzerland</c:v>
                </c:pt>
                <c:pt idx="3">
                  <c:v>New Zealand</c:v>
                </c:pt>
                <c:pt idx="4">
                  <c:v>Australia</c:v>
                </c:pt>
                <c:pt idx="5">
                  <c:v>Israel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Netherlands</c:v>
                </c:pt>
                <c:pt idx="9">
                  <c:v>Poland</c:v>
                </c:pt>
                <c:pt idx="10">
                  <c:v>Portugal</c:v>
                </c:pt>
                <c:pt idx="11">
                  <c:v>Germany</c:v>
                </c:pt>
                <c:pt idx="12">
                  <c:v>United Kingdom</c:v>
                </c:pt>
                <c:pt idx="13">
                  <c:v>Hungary</c:v>
                </c:pt>
                <c:pt idx="14">
                  <c:v>Spain</c:v>
                </c:pt>
                <c:pt idx="15">
                  <c:v>Sweden</c:v>
                </c:pt>
                <c:pt idx="16">
                  <c:v>European Union</c:v>
                </c:pt>
                <c:pt idx="17">
                  <c:v>Denmark</c:v>
                </c:pt>
                <c:pt idx="18">
                  <c:v>Euro area</c:v>
                </c:pt>
                <c:pt idx="19">
                  <c:v>Canada</c:v>
                </c:pt>
                <c:pt idx="20">
                  <c:v>Austria</c:v>
                </c:pt>
                <c:pt idx="21">
                  <c:v>Italy</c:v>
                </c:pt>
                <c:pt idx="22">
                  <c:v>Finland</c:v>
                </c:pt>
                <c:pt idx="23">
                  <c:v>Norway</c:v>
                </c:pt>
                <c:pt idx="24">
                  <c:v>Belgium</c:v>
                </c:pt>
                <c:pt idx="25">
                  <c:v>Greece</c:v>
                </c:pt>
                <c:pt idx="26">
                  <c:v>France</c:v>
                </c:pt>
              </c:strCache>
            </c:strRef>
          </c:cat>
          <c:val>
            <c:numRef>
              <c:f>'OECD.Stat export (3)'!$B$5:$B$31</c:f>
              <c:numCache>
                <c:formatCode>0</c:formatCode>
                <c:ptCount val="27"/>
                <c:pt idx="0">
                  <c:v>38.559330967519699</c:v>
                </c:pt>
                <c:pt idx="1">
                  <c:v>21.520771378844401</c:v>
                </c:pt>
                <c:pt idx="2">
                  <c:v>33.928774107030002</c:v>
                </c:pt>
                <c:pt idx="3">
                  <c:v>39.863097298740897</c:v>
                </c:pt>
                <c:pt idx="4">
                  <c:v>33.604431045362098</c:v>
                </c:pt>
                <c:pt idx="5">
                  <c:v>55.677252623910803</c:v>
                </c:pt>
                <c:pt idx="6">
                  <c:v>41.6967563297627</c:v>
                </c:pt>
                <c:pt idx="7">
                  <c:v>37.1235273045545</c:v>
                </c:pt>
                <c:pt idx="8">
                  <c:v>46.964381574174801</c:v>
                </c:pt>
                <c:pt idx="9">
                  <c:v>51.123531767990997</c:v>
                </c:pt>
                <c:pt idx="10">
                  <c:v>43.149161098936901</c:v>
                </c:pt>
                <c:pt idx="11">
                  <c:v>49.419063381527899</c:v>
                </c:pt>
                <c:pt idx="12">
                  <c:v>36.6154845690969</c:v>
                </c:pt>
                <c:pt idx="13">
                  <c:v>51.0840240624348</c:v>
                </c:pt>
                <c:pt idx="14">
                  <c:v>42.849083100471603</c:v>
                </c:pt>
                <c:pt idx="15">
                  <c:v>60.969651927946501</c:v>
                </c:pt>
                <c:pt idx="16">
                  <c:v>50.765623318918003</c:v>
                </c:pt>
                <c:pt idx="17">
                  <c:v>57.998461572096303</c:v>
                </c:pt>
                <c:pt idx="18">
                  <c:v>50.376692828588901</c:v>
                </c:pt>
                <c:pt idx="19">
                  <c:v>46.518281435718997</c:v>
                </c:pt>
                <c:pt idx="20">
                  <c:v>55.624394930056198</c:v>
                </c:pt>
                <c:pt idx="21">
                  <c:v>51.489153507879102</c:v>
                </c:pt>
                <c:pt idx="22">
                  <c:v>59.496684070805102</c:v>
                </c:pt>
                <c:pt idx="23">
                  <c:v>48.260312210810604</c:v>
                </c:pt>
                <c:pt idx="24">
                  <c:v>53.052143596138102</c:v>
                </c:pt>
                <c:pt idx="25">
                  <c:v>45.082990374420703</c:v>
                </c:pt>
                <c:pt idx="26">
                  <c:v>54.880991738177002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6-7B4C-8EF6-FA53EABAF48E}"/>
            </c:ext>
          </c:extLst>
        </c:ser>
        <c:ser>
          <c:idx val="2"/>
          <c:order val="1"/>
          <c:tx>
            <c:strRef>
              <c:f>'OECD.Stat export (3)'!$D$4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'OECD.Stat export (3)'!$A$5:$A$31</c:f>
              <c:strCache>
                <c:ptCount val="27"/>
                <c:pt idx="0">
                  <c:v>Ireland</c:v>
                </c:pt>
                <c:pt idx="1">
                  <c:v>Korea</c:v>
                </c:pt>
                <c:pt idx="2">
                  <c:v>Switzerland</c:v>
                </c:pt>
                <c:pt idx="3">
                  <c:v>New Zealand</c:v>
                </c:pt>
                <c:pt idx="4">
                  <c:v>Australia</c:v>
                </c:pt>
                <c:pt idx="5">
                  <c:v>Israel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Netherlands</c:v>
                </c:pt>
                <c:pt idx="9">
                  <c:v>Poland</c:v>
                </c:pt>
                <c:pt idx="10">
                  <c:v>Portugal</c:v>
                </c:pt>
                <c:pt idx="11">
                  <c:v>Germany</c:v>
                </c:pt>
                <c:pt idx="12">
                  <c:v>United Kingdom</c:v>
                </c:pt>
                <c:pt idx="13">
                  <c:v>Hungary</c:v>
                </c:pt>
                <c:pt idx="14">
                  <c:v>Spain</c:v>
                </c:pt>
                <c:pt idx="15">
                  <c:v>Sweden</c:v>
                </c:pt>
                <c:pt idx="16">
                  <c:v>European Union</c:v>
                </c:pt>
                <c:pt idx="17">
                  <c:v>Denmark</c:v>
                </c:pt>
                <c:pt idx="18">
                  <c:v>Euro area</c:v>
                </c:pt>
                <c:pt idx="19">
                  <c:v>Canada</c:v>
                </c:pt>
                <c:pt idx="20">
                  <c:v>Austria</c:v>
                </c:pt>
                <c:pt idx="21">
                  <c:v>Italy</c:v>
                </c:pt>
                <c:pt idx="22">
                  <c:v>Finland</c:v>
                </c:pt>
                <c:pt idx="23">
                  <c:v>Norway</c:v>
                </c:pt>
                <c:pt idx="24">
                  <c:v>Belgium</c:v>
                </c:pt>
                <c:pt idx="25">
                  <c:v>Greece</c:v>
                </c:pt>
                <c:pt idx="26">
                  <c:v>France</c:v>
                </c:pt>
              </c:strCache>
            </c:strRef>
          </c:cat>
          <c:val>
            <c:numRef>
              <c:f>'OECD.Stat export (3)'!$D$5:$D$31</c:f>
              <c:numCache>
                <c:formatCode>0</c:formatCode>
                <c:ptCount val="27"/>
                <c:pt idx="0">
                  <c:v>46.873918731285102</c:v>
                </c:pt>
                <c:pt idx="1">
                  <c:v>32.280054958415697</c:v>
                </c:pt>
                <c:pt idx="2">
                  <c:v>32.456222425126697</c:v>
                </c:pt>
                <c:pt idx="3">
                  <c:v>41.669315409714599</c:v>
                </c:pt>
                <c:pt idx="4">
                  <c:v>38.339327846933401</c:v>
                </c:pt>
                <c:pt idx="5">
                  <c:v>43.1058930701072</c:v>
                </c:pt>
                <c:pt idx="6">
                  <c:v>44.357411640939503</c:v>
                </c:pt>
                <c:pt idx="7">
                  <c:v>43.195385337006698</c:v>
                </c:pt>
                <c:pt idx="8">
                  <c:v>47.6698109282027</c:v>
                </c:pt>
                <c:pt idx="9">
                  <c:v>45.013684152985498</c:v>
                </c:pt>
                <c:pt idx="10">
                  <c:v>50.222984519973998</c:v>
                </c:pt>
                <c:pt idx="11">
                  <c:v>48.200332824964299</c:v>
                </c:pt>
                <c:pt idx="12">
                  <c:v>46.938000924784198</c:v>
                </c:pt>
                <c:pt idx="13">
                  <c:v>50.541694955528598</c:v>
                </c:pt>
                <c:pt idx="14">
                  <c:v>46.230652478250299</c:v>
                </c:pt>
                <c:pt idx="15">
                  <c:v>52.374275215815302</c:v>
                </c:pt>
                <c:pt idx="16">
                  <c:v>50.652780775902599</c:v>
                </c:pt>
                <c:pt idx="17">
                  <c:v>56.536320146165799</c:v>
                </c:pt>
                <c:pt idx="18">
                  <c:v>50.949876946068102</c:v>
                </c:pt>
                <c:pt idx="19">
                  <c:v>44.284092369922597</c:v>
                </c:pt>
                <c:pt idx="20">
                  <c:v>54.1447935631505</c:v>
                </c:pt>
                <c:pt idx="21">
                  <c:v>51.110919921111098</c:v>
                </c:pt>
                <c:pt idx="22">
                  <c:v>54.091676891502999</c:v>
                </c:pt>
                <c:pt idx="23">
                  <c:v>46.500054972635198</c:v>
                </c:pt>
                <c:pt idx="24">
                  <c:v>54.680742615293298</c:v>
                </c:pt>
                <c:pt idx="25">
                  <c:v>54.084426591798596</c:v>
                </c:pt>
                <c:pt idx="26">
                  <c:v>57.151850164891698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E6-7B4C-8EF6-FA53EABAF48E}"/>
            </c:ext>
          </c:extLst>
        </c:ser>
        <c:ser>
          <c:idx val="3"/>
          <c:order val="2"/>
          <c:tx>
            <c:strRef>
              <c:f>'OECD.Stat export (3)'!$E$4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'OECD.Stat export (3)'!$A$5:$A$31</c:f>
              <c:strCache>
                <c:ptCount val="27"/>
                <c:pt idx="0">
                  <c:v>Ireland</c:v>
                </c:pt>
                <c:pt idx="1">
                  <c:v>Korea</c:v>
                </c:pt>
                <c:pt idx="2">
                  <c:v>Switzerland</c:v>
                </c:pt>
                <c:pt idx="3">
                  <c:v>New Zealand</c:v>
                </c:pt>
                <c:pt idx="4">
                  <c:v>Australia</c:v>
                </c:pt>
                <c:pt idx="5">
                  <c:v>Israel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Netherlands</c:v>
                </c:pt>
                <c:pt idx="9">
                  <c:v>Poland</c:v>
                </c:pt>
                <c:pt idx="10">
                  <c:v>Portugal</c:v>
                </c:pt>
                <c:pt idx="11">
                  <c:v>Germany</c:v>
                </c:pt>
                <c:pt idx="12">
                  <c:v>United Kingdom</c:v>
                </c:pt>
                <c:pt idx="13">
                  <c:v>Hungary</c:v>
                </c:pt>
                <c:pt idx="14">
                  <c:v>Spain</c:v>
                </c:pt>
                <c:pt idx="15">
                  <c:v>Sweden</c:v>
                </c:pt>
                <c:pt idx="16">
                  <c:v>European Union</c:v>
                </c:pt>
                <c:pt idx="17">
                  <c:v>Denmark</c:v>
                </c:pt>
                <c:pt idx="18">
                  <c:v>Euro area</c:v>
                </c:pt>
                <c:pt idx="19">
                  <c:v>Canada</c:v>
                </c:pt>
                <c:pt idx="20">
                  <c:v>Austria</c:v>
                </c:pt>
                <c:pt idx="21">
                  <c:v>Italy</c:v>
                </c:pt>
                <c:pt idx="22">
                  <c:v>Finland</c:v>
                </c:pt>
                <c:pt idx="23">
                  <c:v>Norway</c:v>
                </c:pt>
                <c:pt idx="24">
                  <c:v>Belgium</c:v>
                </c:pt>
                <c:pt idx="25">
                  <c:v>Greece</c:v>
                </c:pt>
                <c:pt idx="26">
                  <c:v>France</c:v>
                </c:pt>
              </c:strCache>
            </c:strRef>
          </c:cat>
          <c:val>
            <c:numRef>
              <c:f>'OECD.Stat export (3)'!$E$5:$E$31</c:f>
              <c:numCache>
                <c:formatCode>0</c:formatCode>
                <c:ptCount val="27"/>
                <c:pt idx="0">
                  <c:v>24.201754388996999</c:v>
                </c:pt>
                <c:pt idx="1">
                  <c:v>33.871127230523101</c:v>
                </c:pt>
                <c:pt idx="2">
                  <c:v>32.766698330588</c:v>
                </c:pt>
                <c:pt idx="3">
                  <c:v>40.534142819433903</c:v>
                </c:pt>
                <c:pt idx="4">
                  <c:v>41.701962676930201</c:v>
                </c:pt>
                <c:pt idx="5">
                  <c:v>39.569772211802601</c:v>
                </c:pt>
                <c:pt idx="6">
                  <c:v>41.0620570646186</c:v>
                </c:pt>
                <c:pt idx="7">
                  <c:v>38.209515724398699</c:v>
                </c:pt>
                <c:pt idx="8">
                  <c:v>42.0119180129266</c:v>
                </c:pt>
                <c:pt idx="9">
                  <c:v>41.772127059186801</c:v>
                </c:pt>
                <c:pt idx="10">
                  <c:v>42.451000029760998</c:v>
                </c:pt>
                <c:pt idx="11">
                  <c:v>44.991089294197202</c:v>
                </c:pt>
                <c:pt idx="12">
                  <c:v>40.345269307665603</c:v>
                </c:pt>
                <c:pt idx="13">
                  <c:v>45.709707005361402</c:v>
                </c:pt>
                <c:pt idx="14">
                  <c:v>42.112466097438499</c:v>
                </c:pt>
                <c:pt idx="15">
                  <c:v>49.085940939306496</c:v>
                </c:pt>
                <c:pt idx="16">
                  <c:v>46.523750771853102</c:v>
                </c:pt>
                <c:pt idx="17">
                  <c:v>49.516879648554998</c:v>
                </c:pt>
                <c:pt idx="18">
                  <c:v>46.918596025611002</c:v>
                </c:pt>
                <c:pt idx="19">
                  <c:v>41.451768978565902</c:v>
                </c:pt>
                <c:pt idx="20">
                  <c:v>48.565920975660703</c:v>
                </c:pt>
                <c:pt idx="21">
                  <c:v>48.5256039090889</c:v>
                </c:pt>
                <c:pt idx="22">
                  <c:v>53.287443923753003</c:v>
                </c:pt>
                <c:pt idx="23">
                  <c:v>51.5418618408277</c:v>
                </c:pt>
                <c:pt idx="24">
                  <c:v>51.844160341910197</c:v>
                </c:pt>
                <c:pt idx="25">
                  <c:v>47.889660870982503</c:v>
                </c:pt>
                <c:pt idx="26">
                  <c:v>55.351806156377002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E6-7B4C-8EF6-FA53EABAF48E}"/>
            </c:ext>
          </c:extLst>
        </c:ser>
        <c:ser>
          <c:idx val="4"/>
          <c:order val="3"/>
          <c:tx>
            <c:strRef>
              <c:f>'OECD.Stat export (3)'!$F$4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'OECD.Stat export (3)'!$A$5:$A$31</c:f>
              <c:strCache>
                <c:ptCount val="27"/>
                <c:pt idx="0">
                  <c:v>Ireland</c:v>
                </c:pt>
                <c:pt idx="1">
                  <c:v>Korea</c:v>
                </c:pt>
                <c:pt idx="2">
                  <c:v>Switzerland</c:v>
                </c:pt>
                <c:pt idx="3">
                  <c:v>New Zealand</c:v>
                </c:pt>
                <c:pt idx="4">
                  <c:v>Australia</c:v>
                </c:pt>
                <c:pt idx="5">
                  <c:v>Israel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Netherlands</c:v>
                </c:pt>
                <c:pt idx="9">
                  <c:v>Poland</c:v>
                </c:pt>
                <c:pt idx="10">
                  <c:v>Portugal</c:v>
                </c:pt>
                <c:pt idx="11">
                  <c:v>Germany</c:v>
                </c:pt>
                <c:pt idx="12">
                  <c:v>United Kingdom</c:v>
                </c:pt>
                <c:pt idx="13">
                  <c:v>Hungary</c:v>
                </c:pt>
                <c:pt idx="14">
                  <c:v>Spain</c:v>
                </c:pt>
                <c:pt idx="15">
                  <c:v>Sweden</c:v>
                </c:pt>
                <c:pt idx="16">
                  <c:v>European Union</c:v>
                </c:pt>
                <c:pt idx="17">
                  <c:v>Denmark</c:v>
                </c:pt>
                <c:pt idx="18">
                  <c:v>Euro area</c:v>
                </c:pt>
                <c:pt idx="19">
                  <c:v>Canada</c:v>
                </c:pt>
                <c:pt idx="20">
                  <c:v>Austria</c:v>
                </c:pt>
                <c:pt idx="21">
                  <c:v>Italy</c:v>
                </c:pt>
                <c:pt idx="22">
                  <c:v>Finland</c:v>
                </c:pt>
                <c:pt idx="23">
                  <c:v>Norway</c:v>
                </c:pt>
                <c:pt idx="24">
                  <c:v>Belgium</c:v>
                </c:pt>
                <c:pt idx="25">
                  <c:v>Greece</c:v>
                </c:pt>
                <c:pt idx="26">
                  <c:v>France</c:v>
                </c:pt>
              </c:strCache>
            </c:strRef>
          </c:cat>
          <c:val>
            <c:numRef>
              <c:f>'OECD.Stat export (3)'!$F$5:$F$31</c:f>
              <c:numCache>
                <c:formatCode>0</c:formatCode>
                <c:ptCount val="27"/>
                <c:pt idx="0">
                  <c:v>27.364279986570899</c:v>
                </c:pt>
                <c:pt idx="1">
                  <c:v>37.567317506886702</c:v>
                </c:pt>
                <c:pt idx="2">
                  <c:v>37.769556611456501</c:v>
                </c:pt>
                <c:pt idx="3">
                  <c:v>44</c:v>
                </c:pt>
                <c:pt idx="4">
                  <c:v>44.498671994813797</c:v>
                </c:pt>
                <c:pt idx="5">
                  <c:v>46.009051090622798</c:v>
                </c:pt>
                <c:pt idx="6">
                  <c:v>47.224029557527402</c:v>
                </c:pt>
                <c:pt idx="7">
                  <c:v>47.786340036870399</c:v>
                </c:pt>
                <c:pt idx="8">
                  <c:v>48.049669101794201</c:v>
                </c:pt>
                <c:pt idx="9">
                  <c:v>48.669076992903101</c:v>
                </c:pt>
                <c:pt idx="10">
                  <c:v>49.340880848616003</c:v>
                </c:pt>
                <c:pt idx="11">
                  <c:v>50.841885519485899</c:v>
                </c:pt>
                <c:pt idx="12">
                  <c:v>51.331239712199</c:v>
                </c:pt>
                <c:pt idx="13">
                  <c:v>51.569915090699197</c:v>
                </c:pt>
                <c:pt idx="14">
                  <c:v>52.433713505438803</c:v>
                </c:pt>
                <c:pt idx="15">
                  <c:v>52.5223057917623</c:v>
                </c:pt>
                <c:pt idx="16">
                  <c:v>53.140875859789503</c:v>
                </c:pt>
                <c:pt idx="17">
                  <c:v>53.434479079680401</c:v>
                </c:pt>
                <c:pt idx="18">
                  <c:v>53.7629949593655</c:v>
                </c:pt>
                <c:pt idx="19">
                  <c:v>53.8648446322307</c:v>
                </c:pt>
                <c:pt idx="20">
                  <c:v>57.059511880927303</c:v>
                </c:pt>
                <c:pt idx="21">
                  <c:v>57.117744487526799</c:v>
                </c:pt>
                <c:pt idx="22">
                  <c:v>57.365950379609501</c:v>
                </c:pt>
                <c:pt idx="23">
                  <c:v>58.144340295666296</c:v>
                </c:pt>
                <c:pt idx="24">
                  <c:v>59.184526614442902</c:v>
                </c:pt>
                <c:pt idx="25">
                  <c:v>59.803506215040102</c:v>
                </c:pt>
                <c:pt idx="26">
                  <c:v>61.644780837740903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E6-7B4C-8EF6-FA53EABAF48E}"/>
            </c:ext>
          </c:extLst>
        </c:ser>
        <c:dLbls/>
        <c:axId val="143566720"/>
        <c:axId val="143568256"/>
      </c:barChart>
      <c:catAx>
        <c:axId val="14356672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568256"/>
        <c:crosses val="autoZero"/>
        <c:auto val="1"/>
        <c:lblAlgn val="ctr"/>
        <c:lblOffset val="100"/>
      </c:catAx>
      <c:valAx>
        <c:axId val="143568256"/>
        <c:scaling>
          <c:orientation val="minMax"/>
        </c:scaling>
        <c:axPos val="b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5667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3</xdr:row>
      <xdr:rowOff>0</xdr:rowOff>
    </xdr:from>
    <xdr:to>
      <xdr:col>17</xdr:col>
      <xdr:colOff>95250</xdr:colOff>
      <xdr:row>33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NAAG&amp;Coords=%5bLOCATION%5d.%5bEST%5d&amp;ShowOnWeb=true&amp;Lang=en" TargetMode="External"/><Relationship Id="rId18" Type="http://schemas.openxmlformats.org/officeDocument/2006/relationships/hyperlink" Target="http://stats.oecd.org/OECDStat_Metadata/ShowMetadata.ashx?Dataset=NAAG&amp;Coords=%5bLOCATION%5d.%5bHUN%5d&amp;ShowOnWeb=true&amp;Lang=en" TargetMode="External"/><Relationship Id="rId26" Type="http://schemas.openxmlformats.org/officeDocument/2006/relationships/hyperlink" Target="http://stats.oecd.org/OECDStat_Metadata/ShowMetadata.ashx?Dataset=NAAG&amp;Coords=%5bLOCATION%5d.%5bLTU%5d&amp;ShowOnWeb=true&amp;Lang=en" TargetMode="External"/><Relationship Id="rId39" Type="http://schemas.openxmlformats.org/officeDocument/2006/relationships/hyperlink" Target="http://stats.oecd.org/OECDStat_Metadata/ShowMetadata.ashx?Dataset=NAAG&amp;Coords=%5bLOCATION%5d.%5bTUR%5d&amp;ShowOnWeb=true&amp;Lang=en" TargetMode="External"/><Relationship Id="rId3" Type="http://schemas.openxmlformats.org/officeDocument/2006/relationships/hyperlink" Target="http://stats.oecd.org/OECDStat_Metadata/ShowMetadata.ashx?Dataset=NAAG&amp;Coords=%5bINDICATOR%5d.%5bTES13S%5d&amp;ShowOnWeb=true&amp;Lang=en" TargetMode="External"/><Relationship Id="rId21" Type="http://schemas.openxmlformats.org/officeDocument/2006/relationships/hyperlink" Target="http://stats.oecd.org/OECDStat_Metadata/ShowMetadata.ashx?Dataset=NAAG&amp;Coords=%5bLOCATION%5d.%5bISR%5d&amp;ShowOnWeb=true&amp;Lang=en" TargetMode="External"/><Relationship Id="rId34" Type="http://schemas.openxmlformats.org/officeDocument/2006/relationships/hyperlink" Target="http://stats.oecd.org/OECDStat_Metadata/ShowMetadata.ashx?Dataset=NAAG&amp;Coords=%5bLOCATION%5d.%5bSVK%5d&amp;ShowOnWeb=true&amp;Lang=en" TargetMode="External"/><Relationship Id="rId42" Type="http://schemas.openxmlformats.org/officeDocument/2006/relationships/hyperlink" Target="http://stats.oecd.org/OECDStat_Metadata/ShowMetadata.ashx?Dataset=NAAG&amp;Coords=%5bLOCATION%5d.%5bEUU%5d&amp;ShowOnWeb=true&amp;Lang=en" TargetMode="External"/><Relationship Id="rId47" Type="http://schemas.openxmlformats.org/officeDocument/2006/relationships/hyperlink" Target="http://stats.oecd.org/OECDStat_Metadata/ShowMetadata.ashx?Dataset=NAAG&amp;Coords=%5bLOCATION%5d.%5bIND%5d&amp;ShowOnWeb=true&amp;Lang=en" TargetMode="External"/><Relationship Id="rId50" Type="http://schemas.openxmlformats.org/officeDocument/2006/relationships/hyperlink" Target="http://stats.oecd.org/OECDStat_Metadata/ShowMetadata.ashx?Dataset=NAAG&amp;Coords=%5bLOCATION%5d.%5bZAF%5d&amp;ShowOnWeb=true&amp;Lang=en" TargetMode="External"/><Relationship Id="rId7" Type="http://schemas.openxmlformats.org/officeDocument/2006/relationships/hyperlink" Target="http://stats.oecd.org/OECDStat_Metadata/ShowMetadata.ashx?Dataset=NAAG&amp;Coords=%5bLOCATION%5d.%5bCAN%5d&amp;ShowOnWeb=true&amp;Lang=en" TargetMode="External"/><Relationship Id="rId12" Type="http://schemas.openxmlformats.org/officeDocument/2006/relationships/hyperlink" Target="http://stats.oecd.org/OECDStat_Metadata/ShowMetadata.ashx?Dataset=NAAG&amp;Coords=%5bLOCATION%5d.%5bDNK%5d&amp;ShowOnWeb=true&amp;Lang=en" TargetMode="External"/><Relationship Id="rId17" Type="http://schemas.openxmlformats.org/officeDocument/2006/relationships/hyperlink" Target="http://stats.oecd.org/OECDStat_Metadata/ShowMetadata.ashx?Dataset=NAAG&amp;Coords=%5bLOCATION%5d.%5bGRC%5d&amp;ShowOnWeb=true&amp;Lang=en" TargetMode="External"/><Relationship Id="rId25" Type="http://schemas.openxmlformats.org/officeDocument/2006/relationships/hyperlink" Target="http://stats.oecd.org/OECDStat_Metadata/ShowMetadata.ashx?Dataset=NAAG&amp;Coords=%5bLOCATION%5d.%5bLVA%5d&amp;ShowOnWeb=true&amp;Lang=en" TargetMode="External"/><Relationship Id="rId33" Type="http://schemas.openxmlformats.org/officeDocument/2006/relationships/hyperlink" Target="http://stats.oecd.org/OECDStat_Metadata/ShowMetadata.ashx?Dataset=NAAG&amp;Coords=%5bLOCATION%5d.%5bPRT%5d&amp;ShowOnWeb=true&amp;Lang=en" TargetMode="External"/><Relationship Id="rId38" Type="http://schemas.openxmlformats.org/officeDocument/2006/relationships/hyperlink" Target="http://stats.oecd.org/OECDStat_Metadata/ShowMetadata.ashx?Dataset=NAAG&amp;Coords=%5bLOCATION%5d.%5bCHE%5d&amp;ShowOnWeb=true&amp;Lang=en" TargetMode="External"/><Relationship Id="rId46" Type="http://schemas.openxmlformats.org/officeDocument/2006/relationships/hyperlink" Target="http://stats.oecd.org/OECDStat_Metadata/ShowMetadata.ashx?Dataset=NAAG&amp;Coords=%5bLOCATION%5d.%5bCHN%5d&amp;ShowOnWeb=true&amp;Lang=en" TargetMode="External"/><Relationship Id="rId2" Type="http://schemas.openxmlformats.org/officeDocument/2006/relationships/hyperlink" Target="http://stats.oecd.org/OECDStat_Metadata/ShowMetadata.ashx?Dataset=NAAG&amp;Coords=%5bINDICATOR%5d&amp;ShowOnWeb=true&amp;Lang=en" TargetMode="External"/><Relationship Id="rId16" Type="http://schemas.openxmlformats.org/officeDocument/2006/relationships/hyperlink" Target="http://stats.oecd.org/OECDStat_Metadata/ShowMetadata.ashx?Dataset=NAAG&amp;Coords=%5bLOCATION%5d.%5bDEU%5d&amp;ShowOnWeb=true&amp;Lang=en" TargetMode="External"/><Relationship Id="rId20" Type="http://schemas.openxmlformats.org/officeDocument/2006/relationships/hyperlink" Target="http://stats.oecd.org/OECDStat_Metadata/ShowMetadata.ashx?Dataset=NAAG&amp;Coords=%5bLOCATION%5d.%5bIRL%5d&amp;ShowOnWeb=true&amp;Lang=en" TargetMode="External"/><Relationship Id="rId29" Type="http://schemas.openxmlformats.org/officeDocument/2006/relationships/hyperlink" Target="http://stats.oecd.org/OECDStat_Metadata/ShowMetadata.ashx?Dataset=NAAG&amp;Coords=%5bLOCATION%5d.%5bNLD%5d&amp;ShowOnWeb=true&amp;Lang=en" TargetMode="External"/><Relationship Id="rId41" Type="http://schemas.openxmlformats.org/officeDocument/2006/relationships/hyperlink" Target="http://stats.oecd.org/OECDStat_Metadata/ShowMetadata.ashx?Dataset=NAAG&amp;Coords=%5bLOCATION%5d.%5bUSA%5d&amp;ShowOnWeb=true&amp;Lang=en" TargetMode="External"/><Relationship Id="rId1" Type="http://schemas.openxmlformats.org/officeDocument/2006/relationships/hyperlink" Target="http://stats.oecd.org/OECDStat_Metadata/ShowMetadata.ashx?Dataset=NAAG&amp;ShowOnWeb=true&amp;Lang=en" TargetMode="External"/><Relationship Id="rId6" Type="http://schemas.openxmlformats.org/officeDocument/2006/relationships/hyperlink" Target="http://stats.oecd.org/OECDStat_Metadata/ShowMetadata.ashx?Dataset=NAAG&amp;Coords=%5bLOCATION%5d.%5bBEL%5d&amp;ShowOnWeb=true&amp;Lang=en" TargetMode="External"/><Relationship Id="rId11" Type="http://schemas.openxmlformats.org/officeDocument/2006/relationships/hyperlink" Target="http://stats.oecd.org/OECDStat_Metadata/ShowMetadata.ashx?Dataset=NAAG&amp;Coords=%5bLOCATION%5d.%5bCZE%5d&amp;ShowOnWeb=true&amp;Lang=en" TargetMode="External"/><Relationship Id="rId24" Type="http://schemas.openxmlformats.org/officeDocument/2006/relationships/hyperlink" Target="http://stats.oecd.org/OECDStat_Metadata/ShowMetadata.ashx?Dataset=NAAG&amp;Coords=%5bLOCATION%5d.%5bKOR%5d&amp;ShowOnWeb=true&amp;Lang=en" TargetMode="External"/><Relationship Id="rId32" Type="http://schemas.openxmlformats.org/officeDocument/2006/relationships/hyperlink" Target="http://stats.oecd.org/OECDStat_Metadata/ShowMetadata.ashx?Dataset=NAAG&amp;Coords=%5bLOCATION%5d.%5bPOL%5d&amp;ShowOnWeb=true&amp;Lang=en" TargetMode="External"/><Relationship Id="rId37" Type="http://schemas.openxmlformats.org/officeDocument/2006/relationships/hyperlink" Target="http://stats.oecd.org/OECDStat_Metadata/ShowMetadata.ashx?Dataset=NAAG&amp;Coords=%5bLOCATION%5d.%5bSWE%5d&amp;ShowOnWeb=true&amp;Lang=en" TargetMode="External"/><Relationship Id="rId40" Type="http://schemas.openxmlformats.org/officeDocument/2006/relationships/hyperlink" Target="http://stats.oecd.org/OECDStat_Metadata/ShowMetadata.ashx?Dataset=NAAG&amp;Coords=%5bLOCATION%5d.%5bGBR%5d&amp;ShowOnWeb=true&amp;Lang=en" TargetMode="External"/><Relationship Id="rId45" Type="http://schemas.openxmlformats.org/officeDocument/2006/relationships/hyperlink" Target="http://stats.oecd.org/OECDStat_Metadata/ShowMetadata.ashx?Dataset=NAAG&amp;Coords=%5bLOCATION%5d.%5bBRA%5d&amp;ShowOnWeb=true&amp;Lang=en" TargetMode="External"/><Relationship Id="rId5" Type="http://schemas.openxmlformats.org/officeDocument/2006/relationships/hyperlink" Target="http://stats.oecd.org/OECDStat_Metadata/ShowMetadata.ashx?Dataset=NAAG&amp;Coords=%5bLOCATION%5d.%5bAUT%5d&amp;ShowOnWeb=true&amp;Lang=en" TargetMode="External"/><Relationship Id="rId15" Type="http://schemas.openxmlformats.org/officeDocument/2006/relationships/hyperlink" Target="http://stats.oecd.org/OECDStat_Metadata/ShowMetadata.ashx?Dataset=NAAG&amp;Coords=%5bLOCATION%5d.%5bFRA%5d&amp;ShowOnWeb=true&amp;Lang=en" TargetMode="External"/><Relationship Id="rId23" Type="http://schemas.openxmlformats.org/officeDocument/2006/relationships/hyperlink" Target="http://stats.oecd.org/OECDStat_Metadata/ShowMetadata.ashx?Dataset=NAAG&amp;Coords=%5bLOCATION%5d.%5bJPN%5d&amp;ShowOnWeb=true&amp;Lang=en" TargetMode="External"/><Relationship Id="rId28" Type="http://schemas.openxmlformats.org/officeDocument/2006/relationships/hyperlink" Target="http://stats.oecd.org/OECDStat_Metadata/ShowMetadata.ashx?Dataset=NAAG&amp;Coords=%5bLOCATION%5d.%5bMEX%5d&amp;ShowOnWeb=true&amp;Lang=en" TargetMode="External"/><Relationship Id="rId36" Type="http://schemas.openxmlformats.org/officeDocument/2006/relationships/hyperlink" Target="http://stats.oecd.org/OECDStat_Metadata/ShowMetadata.ashx?Dataset=NAAG&amp;Coords=%5bLOCATION%5d.%5bESP%5d&amp;ShowOnWeb=true&amp;Lang=en" TargetMode="External"/><Relationship Id="rId49" Type="http://schemas.openxmlformats.org/officeDocument/2006/relationships/hyperlink" Target="http://stats.oecd.org/OECDStat_Metadata/ShowMetadata.ashx?Dataset=NAAG&amp;Coords=%5bLOCATION%5d.%5bRUS%5d&amp;ShowOnWeb=true&amp;Lang=en" TargetMode="External"/><Relationship Id="rId10" Type="http://schemas.openxmlformats.org/officeDocument/2006/relationships/hyperlink" Target="http://stats.oecd.org/OECDStat_Metadata/ShowMetadata.ashx?Dataset=NAAG&amp;Coords=%5bLOCATION%5d.%5bCRI%5d&amp;ShowOnWeb=true&amp;Lang=en" TargetMode="External"/><Relationship Id="rId19" Type="http://schemas.openxmlformats.org/officeDocument/2006/relationships/hyperlink" Target="http://stats.oecd.org/OECDStat_Metadata/ShowMetadata.ashx?Dataset=NAAG&amp;Coords=%5bLOCATION%5d.%5bISL%5d&amp;ShowOnWeb=true&amp;Lang=en" TargetMode="External"/><Relationship Id="rId31" Type="http://schemas.openxmlformats.org/officeDocument/2006/relationships/hyperlink" Target="http://stats.oecd.org/OECDStat_Metadata/ShowMetadata.ashx?Dataset=NAAG&amp;Coords=%5bLOCATION%5d.%5bNOR%5d&amp;ShowOnWeb=true&amp;Lang=en" TargetMode="External"/><Relationship Id="rId44" Type="http://schemas.openxmlformats.org/officeDocument/2006/relationships/hyperlink" Target="http://stats.oecd.org/OECDStat_Metadata/ShowMetadata.ashx?Dataset=NAAG&amp;Coords=%5bLOCATION%5d.%5bOTO%5d&amp;ShowOnWeb=true&amp;Lang=en" TargetMode="External"/><Relationship Id="rId4" Type="http://schemas.openxmlformats.org/officeDocument/2006/relationships/hyperlink" Target="http://stats.oecd.org/OECDStat_Metadata/ShowMetadata.ashx?Dataset=NAAG&amp;Coords=%5bLOCATION%5d.%5bAUS%5d&amp;ShowOnWeb=true&amp;Lang=en" TargetMode="External"/><Relationship Id="rId9" Type="http://schemas.openxmlformats.org/officeDocument/2006/relationships/hyperlink" Target="http://stats.oecd.org/OECDStat_Metadata/ShowMetadata.ashx?Dataset=NAAG&amp;Coords=%5bLOCATION%5d.%5bCOL%5d&amp;ShowOnWeb=true&amp;Lang=en" TargetMode="External"/><Relationship Id="rId14" Type="http://schemas.openxmlformats.org/officeDocument/2006/relationships/hyperlink" Target="http://stats.oecd.org/OECDStat_Metadata/ShowMetadata.ashx?Dataset=NAAG&amp;Coords=%5bLOCATION%5d.%5bFIN%5d&amp;ShowOnWeb=true&amp;Lang=en" TargetMode="External"/><Relationship Id="rId22" Type="http://schemas.openxmlformats.org/officeDocument/2006/relationships/hyperlink" Target="http://stats.oecd.org/OECDStat_Metadata/ShowMetadata.ashx?Dataset=NAAG&amp;Coords=%5bLOCATION%5d.%5bITA%5d&amp;ShowOnWeb=true&amp;Lang=en" TargetMode="External"/><Relationship Id="rId27" Type="http://schemas.openxmlformats.org/officeDocument/2006/relationships/hyperlink" Target="http://stats.oecd.org/OECDStat_Metadata/ShowMetadata.ashx?Dataset=NAAG&amp;Coords=%5bLOCATION%5d.%5bLUX%5d&amp;ShowOnWeb=true&amp;Lang=en" TargetMode="External"/><Relationship Id="rId30" Type="http://schemas.openxmlformats.org/officeDocument/2006/relationships/hyperlink" Target="http://stats.oecd.org/OECDStat_Metadata/ShowMetadata.ashx?Dataset=NAAG&amp;Coords=%5bLOCATION%5d.%5bNZL%5d&amp;ShowOnWeb=true&amp;Lang=en" TargetMode="External"/><Relationship Id="rId35" Type="http://schemas.openxmlformats.org/officeDocument/2006/relationships/hyperlink" Target="http://stats.oecd.org/OECDStat_Metadata/ShowMetadata.ashx?Dataset=NAAG&amp;Coords=%5bLOCATION%5d.%5bSVN%5d&amp;ShowOnWeb=true&amp;Lang=en" TargetMode="External"/><Relationship Id="rId43" Type="http://schemas.openxmlformats.org/officeDocument/2006/relationships/hyperlink" Target="http://stats.oecd.org/OECDStat_Metadata/ShowMetadata.ashx?Dataset=NAAG&amp;Coords=%5bLOCATION%5d.%5bEMU%5d&amp;ShowOnWeb=true&amp;Lang=en" TargetMode="External"/><Relationship Id="rId48" Type="http://schemas.openxmlformats.org/officeDocument/2006/relationships/hyperlink" Target="http://stats.oecd.org/OECDStat_Metadata/ShowMetadata.ashx?Dataset=NAAG&amp;Coords=%5bLOCATION%5d.%5bIDN%5d&amp;ShowOnWeb=true&amp;Lang=en" TargetMode="External"/><Relationship Id="rId8" Type="http://schemas.openxmlformats.org/officeDocument/2006/relationships/hyperlink" Target="http://stats.oecd.org/OECDStat_Metadata/ShowMetadata.ashx?Dataset=NAAG&amp;Coords=%5bLOCATION%5d.%5bCHL%5d&amp;ShowOnWeb=true&amp;Lang=en" TargetMode="External"/><Relationship Id="rId51" Type="http://schemas.openxmlformats.org/officeDocument/2006/relationships/hyperlink" Target="https://stats-2.oecd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NAAG&amp;Coords=%5bINDICATOR%5d.%5bTES13S%5d&amp;ShowOnWeb=true&amp;Lang=en" TargetMode="External"/><Relationship Id="rId2" Type="http://schemas.openxmlformats.org/officeDocument/2006/relationships/hyperlink" Target="http://stats.oecd.org/OECDStat_Metadata/ShowMetadata.ashx?Dataset=NAAG&amp;Coords=%5bINDICATOR%5d&amp;ShowOnWeb=true&amp;Lang=en" TargetMode="External"/><Relationship Id="rId1" Type="http://schemas.openxmlformats.org/officeDocument/2006/relationships/hyperlink" Target="http://stats.oecd.org/OECDStat_Metadata/ShowMetadata.ashx?Dataset=NAAG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NAAG&amp;Coords=%5bINDICATOR%5d.%5bTES13S%5d&amp;ShowOnWeb=true&amp;Lang=en" TargetMode="External"/><Relationship Id="rId2" Type="http://schemas.openxmlformats.org/officeDocument/2006/relationships/hyperlink" Target="http://stats.oecd.org/OECDStat_Metadata/ShowMetadata.ashx?Dataset=NAAG&amp;Coords=%5bINDICATOR%5d&amp;ShowOnWeb=true&amp;Lang=en" TargetMode="External"/><Relationship Id="rId1" Type="http://schemas.openxmlformats.org/officeDocument/2006/relationships/hyperlink" Target="http://stats.oecd.org/OECDStat_Metadata/ShowMetadata.ashx?Dataset=NAAG&amp;ShowOnWeb=true&amp;Lang=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opLeftCell="O17" workbookViewId="0">
      <selection activeCell="A26" sqref="A26:B26"/>
    </sheetView>
  </sheetViews>
  <sheetFormatPr baseColWidth="10" defaultColWidth="8.85546875" defaultRowHeight="12.75"/>
  <cols>
    <col min="1" max="2" width="26.140625" customWidth="1"/>
    <col min="3" max="3" width="2.42578125" customWidth="1"/>
  </cols>
  <sheetData>
    <row r="1" spans="1:29" hidden="1">
      <c r="A1" s="1" t="e">
        <f ca="1">DotStatQuery(B1)</f>
        <v>#NAME?</v>
      </c>
      <c r="B1" s="1" t="s">
        <v>0</v>
      </c>
    </row>
    <row r="2" spans="1:29" ht="23.25">
      <c r="A2" s="2" t="s">
        <v>1</v>
      </c>
    </row>
    <row r="3" spans="1:29">
      <c r="A3" s="33" t="s">
        <v>2</v>
      </c>
      <c r="B3" s="34"/>
      <c r="C3" s="35"/>
      <c r="D3" s="36" t="s">
        <v>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</row>
    <row r="4" spans="1:29">
      <c r="A4" s="39" t="s">
        <v>4</v>
      </c>
      <c r="B4" s="40"/>
      <c r="C4" s="41"/>
      <c r="D4" s="42" t="s">
        <v>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>
      <c r="A5" s="45" t="s">
        <v>6</v>
      </c>
      <c r="B5" s="46"/>
      <c r="C5" s="47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</row>
    <row r="6" spans="1:29" ht="13.5">
      <c r="A6" s="31" t="s">
        <v>33</v>
      </c>
      <c r="B6" s="32"/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5</v>
      </c>
      <c r="O6" s="4" t="s">
        <v>5</v>
      </c>
      <c r="P6" s="4" t="s">
        <v>5</v>
      </c>
      <c r="Q6" s="4" t="s">
        <v>5</v>
      </c>
      <c r="R6" s="4" t="s">
        <v>5</v>
      </c>
      <c r="S6" s="4" t="s">
        <v>5</v>
      </c>
      <c r="T6" s="4" t="s">
        <v>5</v>
      </c>
      <c r="U6" s="4" t="s">
        <v>5</v>
      </c>
      <c r="V6" s="4" t="s">
        <v>5</v>
      </c>
      <c r="W6" s="4" t="s">
        <v>5</v>
      </c>
      <c r="X6" s="4" t="s">
        <v>5</v>
      </c>
      <c r="Y6" s="4" t="s">
        <v>5</v>
      </c>
      <c r="Z6" s="4" t="s">
        <v>5</v>
      </c>
      <c r="AA6" s="4" t="s">
        <v>5</v>
      </c>
      <c r="AB6" s="4" t="s">
        <v>5</v>
      </c>
      <c r="AC6" s="4" t="s">
        <v>5</v>
      </c>
    </row>
    <row r="7" spans="1:29" ht="13.5">
      <c r="A7" s="48" t="s">
        <v>34</v>
      </c>
      <c r="B7" s="49"/>
      <c r="C7" s="4" t="s">
        <v>5</v>
      </c>
      <c r="D7" s="6">
        <v>33.604431045362098</v>
      </c>
      <c r="E7" s="6">
        <v>32.148182364709001</v>
      </c>
      <c r="F7" s="6">
        <v>35.931933698810198</v>
      </c>
      <c r="G7" s="6">
        <v>35.386612504949198</v>
      </c>
      <c r="H7" s="6">
        <v>36.501766034103198</v>
      </c>
      <c r="I7" s="6">
        <v>36.026808579910202</v>
      </c>
      <c r="J7" s="6">
        <v>35.092896038678603</v>
      </c>
      <c r="K7" s="6">
        <v>35.192698591027302</v>
      </c>
      <c r="L7" s="6">
        <v>35.187851034351503</v>
      </c>
      <c r="M7" s="6">
        <v>34.871338773842297</v>
      </c>
      <c r="N7" s="6">
        <v>34.711032534295398</v>
      </c>
      <c r="O7" s="6">
        <v>34.640757455813201</v>
      </c>
      <c r="P7" s="6">
        <v>36.991815738281304</v>
      </c>
      <c r="Q7" s="6">
        <v>38.339327846933401</v>
      </c>
      <c r="R7" s="6">
        <v>36.9128808983439</v>
      </c>
      <c r="S7" s="6">
        <v>37.203994655301599</v>
      </c>
      <c r="T7" s="6">
        <v>36.343815044251201</v>
      </c>
      <c r="U7" s="6">
        <v>36.613362209448198</v>
      </c>
      <c r="V7" s="6">
        <v>36.781014374629997</v>
      </c>
      <c r="W7" s="6">
        <v>37.518700112924499</v>
      </c>
      <c r="X7" s="6">
        <v>36.809063077995198</v>
      </c>
      <c r="Y7" s="6">
        <v>36.984317500350002</v>
      </c>
      <c r="Z7" s="6">
        <v>36.815727653697301</v>
      </c>
      <c r="AA7" s="6">
        <v>41.701962676930201</v>
      </c>
      <c r="AB7" s="6">
        <v>44.498671994813797</v>
      </c>
      <c r="AC7" s="6" t="s">
        <v>35</v>
      </c>
    </row>
    <row r="8" spans="1:29" ht="13.5">
      <c r="A8" s="48" t="s">
        <v>36</v>
      </c>
      <c r="B8" s="49"/>
      <c r="C8" s="4" t="s">
        <v>5</v>
      </c>
      <c r="D8" s="7">
        <v>55.624394930056198</v>
      </c>
      <c r="E8" s="7">
        <v>52.272109245809901</v>
      </c>
      <c r="F8" s="7">
        <v>52.224242628889797</v>
      </c>
      <c r="G8" s="7">
        <v>52.0615148605415</v>
      </c>
      <c r="H8" s="7">
        <v>51.032988325073298</v>
      </c>
      <c r="I8" s="7">
        <v>51.355709745122901</v>
      </c>
      <c r="J8" s="7">
        <v>51.054304664268699</v>
      </c>
      <c r="K8" s="7">
        <v>51.270994882052101</v>
      </c>
      <c r="L8" s="7">
        <v>53.705114284707498</v>
      </c>
      <c r="M8" s="7">
        <v>51.155522839060602</v>
      </c>
      <c r="N8" s="7">
        <v>50.379933572158897</v>
      </c>
      <c r="O8" s="7">
        <v>49.244122704307003</v>
      </c>
      <c r="P8" s="7">
        <v>49.873984683718902</v>
      </c>
      <c r="Q8" s="7">
        <v>54.1447935631505</v>
      </c>
      <c r="R8" s="7">
        <v>52.839785541329597</v>
      </c>
      <c r="S8" s="7">
        <v>50.896914848179499</v>
      </c>
      <c r="T8" s="7">
        <v>51.213030950528498</v>
      </c>
      <c r="U8" s="7">
        <v>51.647666544616399</v>
      </c>
      <c r="V8" s="7">
        <v>52.4309231683267</v>
      </c>
      <c r="W8" s="7">
        <v>51.131485087993497</v>
      </c>
      <c r="X8" s="7">
        <v>50.071322519535698</v>
      </c>
      <c r="Y8" s="7">
        <v>49.298884045610897</v>
      </c>
      <c r="Z8" s="7">
        <v>48.738686321906002</v>
      </c>
      <c r="AA8" s="7">
        <v>48.565920975660703</v>
      </c>
      <c r="AB8" s="7">
        <v>57.059511880927303</v>
      </c>
      <c r="AC8" s="7" t="s">
        <v>35</v>
      </c>
    </row>
    <row r="9" spans="1:29" ht="13.5">
      <c r="A9" s="48" t="s">
        <v>37</v>
      </c>
      <c r="B9" s="49"/>
      <c r="C9" s="4" t="s">
        <v>5</v>
      </c>
      <c r="D9" s="6">
        <v>53.052143596138102</v>
      </c>
      <c r="E9" s="6">
        <v>51.601707262111098</v>
      </c>
      <c r="F9" s="6">
        <v>50.959317146396899</v>
      </c>
      <c r="G9" s="6">
        <v>50.496723998752003</v>
      </c>
      <c r="H9" s="6">
        <v>49.398306552397202</v>
      </c>
      <c r="I9" s="6">
        <v>49.379366856211597</v>
      </c>
      <c r="J9" s="6">
        <v>49.903551945264503</v>
      </c>
      <c r="K9" s="6">
        <v>51.047367676125397</v>
      </c>
      <c r="L9" s="6">
        <v>49.318896286196598</v>
      </c>
      <c r="M9" s="6">
        <v>51.861967709722897</v>
      </c>
      <c r="N9" s="6">
        <v>48.789379719915203</v>
      </c>
      <c r="O9" s="6">
        <v>48.562928290614998</v>
      </c>
      <c r="P9" s="6">
        <v>50.775324377365202</v>
      </c>
      <c r="Q9" s="6">
        <v>54.680742615293298</v>
      </c>
      <c r="R9" s="6">
        <v>53.878269020689302</v>
      </c>
      <c r="S9" s="6">
        <v>55.304443625225403</v>
      </c>
      <c r="T9" s="6">
        <v>56.477573491997298</v>
      </c>
      <c r="U9" s="6">
        <v>56.116269598859702</v>
      </c>
      <c r="V9" s="6">
        <v>55.599892110064602</v>
      </c>
      <c r="W9" s="6">
        <v>53.719689926647703</v>
      </c>
      <c r="X9" s="6">
        <v>53.1176489873055</v>
      </c>
      <c r="Y9" s="6">
        <v>52.030254571339299</v>
      </c>
      <c r="Z9" s="6">
        <v>52.2386612681711</v>
      </c>
      <c r="AA9" s="6">
        <v>51.844160341910197</v>
      </c>
      <c r="AB9" s="6">
        <v>59.184526614442902</v>
      </c>
      <c r="AC9" s="6" t="s">
        <v>35</v>
      </c>
    </row>
    <row r="10" spans="1:29" ht="13.5">
      <c r="A10" s="48" t="s">
        <v>38</v>
      </c>
      <c r="B10" s="49"/>
      <c r="C10" s="4" t="s">
        <v>5</v>
      </c>
      <c r="D10" s="7">
        <v>46.518281435718997</v>
      </c>
      <c r="E10" s="7">
        <v>44.0937849394548</v>
      </c>
      <c r="F10" s="7">
        <v>44.059314357162002</v>
      </c>
      <c r="G10" s="7">
        <v>42.462202123764897</v>
      </c>
      <c r="H10" s="7">
        <v>41.234061827857303</v>
      </c>
      <c r="I10" s="7">
        <v>41.826737833353597</v>
      </c>
      <c r="J10" s="7">
        <v>41.180319244295397</v>
      </c>
      <c r="K10" s="7">
        <v>41.065409998987803</v>
      </c>
      <c r="L10" s="7">
        <v>39.950334311324703</v>
      </c>
      <c r="M10" s="7">
        <v>39.359590317883502</v>
      </c>
      <c r="N10" s="7">
        <v>39.471095894438299</v>
      </c>
      <c r="O10" s="7">
        <v>39.343369709969402</v>
      </c>
      <c r="P10" s="7">
        <v>39.585502108879602</v>
      </c>
      <c r="Q10" s="7">
        <v>44.284092369922597</v>
      </c>
      <c r="R10" s="7">
        <v>43.903536992931798</v>
      </c>
      <c r="S10" s="7">
        <v>42.383500473207498</v>
      </c>
      <c r="T10" s="7">
        <v>41.723816919977601</v>
      </c>
      <c r="U10" s="7">
        <v>40.771782003073199</v>
      </c>
      <c r="V10" s="7">
        <v>39.157941909811903</v>
      </c>
      <c r="W10" s="7">
        <v>40.832609456899199</v>
      </c>
      <c r="X10" s="7">
        <v>41.564278079618497</v>
      </c>
      <c r="Y10" s="7">
        <v>41.2624536295437</v>
      </c>
      <c r="Z10" s="7">
        <v>41.5445632063565</v>
      </c>
      <c r="AA10" s="7">
        <v>41.451768978565902</v>
      </c>
      <c r="AB10" s="7">
        <v>53.8648446322307</v>
      </c>
      <c r="AC10" s="7" t="s">
        <v>35</v>
      </c>
    </row>
    <row r="11" spans="1:29" ht="13.5">
      <c r="A11" s="48" t="s">
        <v>39</v>
      </c>
      <c r="B11" s="49"/>
      <c r="C11" s="4" t="s">
        <v>5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35</v>
      </c>
      <c r="I11" s="6" t="s">
        <v>35</v>
      </c>
      <c r="J11" s="6" t="s">
        <v>35</v>
      </c>
      <c r="K11" s="6" t="s">
        <v>35</v>
      </c>
      <c r="L11" s="6" t="s">
        <v>35</v>
      </c>
      <c r="M11" s="6" t="s">
        <v>35</v>
      </c>
      <c r="N11" s="6" t="s">
        <v>35</v>
      </c>
      <c r="O11" s="6" t="s">
        <v>35</v>
      </c>
      <c r="P11" s="6" t="s">
        <v>35</v>
      </c>
      <c r="Q11" s="6" t="s">
        <v>35</v>
      </c>
      <c r="R11" s="6" t="s">
        <v>35</v>
      </c>
      <c r="S11" s="6" t="s">
        <v>35</v>
      </c>
      <c r="T11" s="6" t="s">
        <v>35</v>
      </c>
      <c r="U11" s="6" t="s">
        <v>35</v>
      </c>
      <c r="V11" s="6" t="s">
        <v>35</v>
      </c>
      <c r="W11" s="6" t="s">
        <v>35</v>
      </c>
      <c r="X11" s="6" t="s">
        <v>35</v>
      </c>
      <c r="Y11" s="6" t="s">
        <v>35</v>
      </c>
      <c r="Z11" s="6" t="s">
        <v>35</v>
      </c>
      <c r="AA11" s="6" t="s">
        <v>35</v>
      </c>
      <c r="AB11" s="6" t="s">
        <v>35</v>
      </c>
      <c r="AC11" s="6" t="s">
        <v>35</v>
      </c>
    </row>
    <row r="12" spans="1:29" ht="13.5">
      <c r="A12" s="48" t="s">
        <v>40</v>
      </c>
      <c r="B12" s="49"/>
      <c r="C12" s="4" t="s">
        <v>5</v>
      </c>
      <c r="D12" s="7" t="s">
        <v>35</v>
      </c>
      <c r="E12" s="7" t="s">
        <v>35</v>
      </c>
      <c r="F12" s="7" t="s">
        <v>35</v>
      </c>
      <c r="G12" s="7" t="s">
        <v>35</v>
      </c>
      <c r="H12" s="7" t="s">
        <v>35</v>
      </c>
      <c r="I12" s="7" t="s">
        <v>35</v>
      </c>
      <c r="J12" s="7" t="s">
        <v>35</v>
      </c>
      <c r="K12" s="7" t="s">
        <v>35</v>
      </c>
      <c r="L12" s="7" t="s">
        <v>35</v>
      </c>
      <c r="M12" s="7">
        <v>37.428319495321901</v>
      </c>
      <c r="N12" s="7">
        <v>36.984937264808501</v>
      </c>
      <c r="O12" s="7">
        <v>37.070426085049</v>
      </c>
      <c r="P12" s="7">
        <v>36.300188436147799</v>
      </c>
      <c r="Q12" s="7">
        <v>38.238624809100997</v>
      </c>
      <c r="R12" s="7">
        <v>37.229533507333699</v>
      </c>
      <c r="S12" s="7">
        <v>37.423003668684402</v>
      </c>
      <c r="T12" s="7">
        <v>39.154427485382698</v>
      </c>
      <c r="U12" s="7">
        <v>40.915959125772098</v>
      </c>
      <c r="V12" s="7">
        <v>45.1373241421255</v>
      </c>
      <c r="W12" s="7">
        <v>45.006412391324901</v>
      </c>
      <c r="X12" s="7">
        <v>43.290668247312396</v>
      </c>
      <c r="Y12" s="7">
        <v>44.849538986019098</v>
      </c>
      <c r="Z12" s="7">
        <v>44.343489665323901</v>
      </c>
      <c r="AA12" s="7">
        <v>45.090324459367899</v>
      </c>
      <c r="AB12" s="7" t="s">
        <v>35</v>
      </c>
      <c r="AC12" s="7" t="s">
        <v>35</v>
      </c>
    </row>
    <row r="13" spans="1:29" ht="13.5">
      <c r="A13" s="48" t="s">
        <v>41</v>
      </c>
      <c r="B13" s="49"/>
      <c r="C13" s="4" t="s">
        <v>5</v>
      </c>
      <c r="D13" s="6" t="s">
        <v>35</v>
      </c>
      <c r="E13" s="6" t="s">
        <v>35</v>
      </c>
      <c r="F13" s="6" t="s">
        <v>35</v>
      </c>
      <c r="G13" s="6" t="s">
        <v>35</v>
      </c>
      <c r="H13" s="6">
        <v>34.4743676681883</v>
      </c>
      <c r="I13" s="6">
        <v>34.8845013050015</v>
      </c>
      <c r="J13" s="6">
        <v>35.371136915411697</v>
      </c>
      <c r="K13" s="6">
        <v>34.099999347702799</v>
      </c>
      <c r="L13" s="6">
        <v>33.1230279278738</v>
      </c>
      <c r="M13" s="6">
        <v>32.781652121416698</v>
      </c>
      <c r="N13" s="6">
        <v>30.8714193085037</v>
      </c>
      <c r="O13" s="6">
        <v>30.9993054785465</v>
      </c>
      <c r="P13" s="6">
        <v>35.509348290415801</v>
      </c>
      <c r="Q13" s="6">
        <v>35.352059225985599</v>
      </c>
      <c r="R13" s="6">
        <v>39.228838423410203</v>
      </c>
      <c r="S13" s="6">
        <v>38.8695782597609</v>
      </c>
      <c r="T13" s="6">
        <v>30.921228392159801</v>
      </c>
      <c r="U13" s="6">
        <v>32.166443195643701</v>
      </c>
      <c r="V13" s="6">
        <v>32.011191760232798</v>
      </c>
      <c r="W13" s="6">
        <v>32.095251262407402</v>
      </c>
      <c r="X13" s="6">
        <v>32.5765021543423</v>
      </c>
      <c r="Y13" s="6">
        <v>32.952888189261799</v>
      </c>
      <c r="Z13" s="6">
        <v>33.357853487714401</v>
      </c>
      <c r="AA13" s="6">
        <v>43.9049188077095</v>
      </c>
      <c r="AB13" s="6">
        <v>45.793119747225703</v>
      </c>
      <c r="AC13" s="6" t="s">
        <v>35</v>
      </c>
    </row>
    <row r="14" spans="1:29" ht="13.5">
      <c r="A14" s="48" t="s">
        <v>42</v>
      </c>
      <c r="B14" s="49"/>
      <c r="C14" s="4" t="s">
        <v>5</v>
      </c>
      <c r="D14" s="7">
        <v>41.6967563297627</v>
      </c>
      <c r="E14" s="7">
        <v>41.5985294953283</v>
      </c>
      <c r="F14" s="7">
        <v>41.881941404713999</v>
      </c>
      <c r="G14" s="7">
        <v>41.169329728630899</v>
      </c>
      <c r="H14" s="7">
        <v>40.846980395082099</v>
      </c>
      <c r="I14" s="7">
        <v>43.309865435035</v>
      </c>
      <c r="J14" s="7">
        <v>44.658195409705499</v>
      </c>
      <c r="K14" s="7">
        <v>49.119305020946001</v>
      </c>
      <c r="L14" s="7">
        <v>42.324046418444802</v>
      </c>
      <c r="M14" s="7">
        <v>42.369782575547099</v>
      </c>
      <c r="N14" s="7">
        <v>41.460502350546498</v>
      </c>
      <c r="O14" s="7">
        <v>40.438856203587299</v>
      </c>
      <c r="P14" s="7">
        <v>40.868593025729297</v>
      </c>
      <c r="Q14" s="7">
        <v>44.357411640939503</v>
      </c>
      <c r="R14" s="7">
        <v>43.629995466919802</v>
      </c>
      <c r="S14" s="7">
        <v>43.187653960554101</v>
      </c>
      <c r="T14" s="7">
        <v>44.675087162550803</v>
      </c>
      <c r="U14" s="7">
        <v>42.650171586393903</v>
      </c>
      <c r="V14" s="7">
        <v>42.622060184556602</v>
      </c>
      <c r="W14" s="7">
        <v>41.934129491687003</v>
      </c>
      <c r="X14" s="7">
        <v>39.751021133976202</v>
      </c>
      <c r="Y14" s="7">
        <v>38.980085674431301</v>
      </c>
      <c r="Z14" s="7">
        <v>40.6028469415389</v>
      </c>
      <c r="AA14" s="7">
        <v>41.0620570646186</v>
      </c>
      <c r="AB14" s="7">
        <v>47.224029557527402</v>
      </c>
      <c r="AC14" s="7" t="s">
        <v>35</v>
      </c>
    </row>
    <row r="15" spans="1:29" ht="13.5">
      <c r="A15" s="48" t="s">
        <v>43</v>
      </c>
      <c r="B15" s="49"/>
      <c r="C15" s="4" t="s">
        <v>5</v>
      </c>
      <c r="D15" s="6">
        <v>57.998461572096303</v>
      </c>
      <c r="E15" s="6">
        <v>55.907474809628603</v>
      </c>
      <c r="F15" s="6">
        <v>55.395269163523601</v>
      </c>
      <c r="G15" s="6">
        <v>54.533281190507601</v>
      </c>
      <c r="H15" s="6">
        <v>52.6867841519595</v>
      </c>
      <c r="I15" s="6">
        <v>52.837415026360098</v>
      </c>
      <c r="J15" s="6">
        <v>53.214310273141599</v>
      </c>
      <c r="K15" s="6">
        <v>53.639348172756797</v>
      </c>
      <c r="L15" s="6">
        <v>52.997382276287503</v>
      </c>
      <c r="M15" s="6">
        <v>51.241495052248901</v>
      </c>
      <c r="N15" s="6">
        <v>49.829746701010798</v>
      </c>
      <c r="O15" s="6">
        <v>49.591415750651102</v>
      </c>
      <c r="P15" s="6">
        <v>50.410778106850799</v>
      </c>
      <c r="Q15" s="6">
        <v>56.536320146165799</v>
      </c>
      <c r="R15" s="6">
        <v>56.673228289073201</v>
      </c>
      <c r="S15" s="6">
        <v>56.429323508056498</v>
      </c>
      <c r="T15" s="6">
        <v>57.954917873147799</v>
      </c>
      <c r="U15" s="6">
        <v>55.820377245573802</v>
      </c>
      <c r="V15" s="6">
        <v>55.217713061233901</v>
      </c>
      <c r="W15" s="6">
        <v>54.527640525228101</v>
      </c>
      <c r="X15" s="6">
        <v>52.478635890772502</v>
      </c>
      <c r="Y15" s="6">
        <v>50.549531181098097</v>
      </c>
      <c r="Z15" s="6">
        <v>50.5482974485043</v>
      </c>
      <c r="AA15" s="6">
        <v>49.516879648554998</v>
      </c>
      <c r="AB15" s="6">
        <v>53.434479079680401</v>
      </c>
      <c r="AC15" s="6" t="s">
        <v>35</v>
      </c>
    </row>
    <row r="16" spans="1:29" ht="13.5">
      <c r="A16" s="48" t="s">
        <v>44</v>
      </c>
      <c r="B16" s="49"/>
      <c r="C16" s="4" t="s">
        <v>5</v>
      </c>
      <c r="D16" s="7">
        <v>38.935100014402302</v>
      </c>
      <c r="E16" s="7">
        <v>36.741725742370001</v>
      </c>
      <c r="F16" s="7">
        <v>39.077088993516597</v>
      </c>
      <c r="G16" s="7">
        <v>40.1043727212069</v>
      </c>
      <c r="H16" s="7">
        <v>36.366317835298702</v>
      </c>
      <c r="I16" s="7">
        <v>34.966022803897999</v>
      </c>
      <c r="J16" s="7">
        <v>35.874353474173503</v>
      </c>
      <c r="K16" s="7">
        <v>35.036032839250602</v>
      </c>
      <c r="L16" s="7">
        <v>34.059972675519397</v>
      </c>
      <c r="M16" s="7">
        <v>33.717790669866702</v>
      </c>
      <c r="N16" s="7">
        <v>33.436682184962301</v>
      </c>
      <c r="O16" s="7">
        <v>33.7374990277468</v>
      </c>
      <c r="P16" s="7">
        <v>39.450444518394796</v>
      </c>
      <c r="Q16" s="7">
        <v>45.852434710999297</v>
      </c>
      <c r="R16" s="7">
        <v>40.274463594059803</v>
      </c>
      <c r="S16" s="7">
        <v>37.424622565450001</v>
      </c>
      <c r="T16" s="7">
        <v>39.245547589416702</v>
      </c>
      <c r="U16" s="7">
        <v>38.424106828694001</v>
      </c>
      <c r="V16" s="7">
        <v>37.764438609181703</v>
      </c>
      <c r="W16" s="7">
        <v>39.524778434765203</v>
      </c>
      <c r="X16" s="7">
        <v>39.3973493489476</v>
      </c>
      <c r="Y16" s="7">
        <v>39.236180644090602</v>
      </c>
      <c r="Z16" s="7">
        <v>39.447004611150803</v>
      </c>
      <c r="AA16" s="7">
        <v>39.434175117991103</v>
      </c>
      <c r="AB16" s="7">
        <v>45.885298611331997</v>
      </c>
      <c r="AC16" s="7" t="s">
        <v>35</v>
      </c>
    </row>
    <row r="17" spans="1:29" ht="13.5">
      <c r="A17" s="48" t="s">
        <v>45</v>
      </c>
      <c r="B17" s="49"/>
      <c r="C17" s="4" t="s">
        <v>5</v>
      </c>
      <c r="D17" s="6">
        <v>59.496684070805102</v>
      </c>
      <c r="E17" s="6">
        <v>56.065050041964902</v>
      </c>
      <c r="F17" s="6">
        <v>52.322492820027598</v>
      </c>
      <c r="G17" s="6">
        <v>50.980175864351203</v>
      </c>
      <c r="H17" s="6">
        <v>47.944914322569304</v>
      </c>
      <c r="I17" s="6">
        <v>47.277152418618797</v>
      </c>
      <c r="J17" s="6">
        <v>48.469889417184099</v>
      </c>
      <c r="K17" s="6">
        <v>49.340028599858996</v>
      </c>
      <c r="L17" s="6">
        <v>49.123193791808902</v>
      </c>
      <c r="M17" s="6">
        <v>49.019655467644697</v>
      </c>
      <c r="N17" s="6">
        <v>48.069659970965397</v>
      </c>
      <c r="O17" s="6">
        <v>46.569769928155999</v>
      </c>
      <c r="P17" s="6">
        <v>47.875839703497803</v>
      </c>
      <c r="Q17" s="6">
        <v>54.091676891502999</v>
      </c>
      <c r="R17" s="6">
        <v>53.906868711565103</v>
      </c>
      <c r="S17" s="6">
        <v>53.657612703158598</v>
      </c>
      <c r="T17" s="6">
        <v>55.4405407959729</v>
      </c>
      <c r="U17" s="6">
        <v>56.823331913998103</v>
      </c>
      <c r="V17" s="6">
        <v>57.276809233580003</v>
      </c>
      <c r="W17" s="6">
        <v>56.491709440121099</v>
      </c>
      <c r="X17" s="6">
        <v>55.6478084572311</v>
      </c>
      <c r="Y17" s="6">
        <v>53.634318893862599</v>
      </c>
      <c r="Z17" s="6">
        <v>53.322511007932597</v>
      </c>
      <c r="AA17" s="6">
        <v>53.287443923753003</v>
      </c>
      <c r="AB17" s="6">
        <v>57.365950379609501</v>
      </c>
      <c r="AC17" s="6" t="s">
        <v>35</v>
      </c>
    </row>
    <row r="18" spans="1:29" ht="13.5">
      <c r="A18" s="48" t="s">
        <v>46</v>
      </c>
      <c r="B18" s="49"/>
      <c r="C18" s="4" t="s">
        <v>5</v>
      </c>
      <c r="D18" s="7">
        <v>54.880991738177002</v>
      </c>
      <c r="E18" s="7">
        <v>54.530595764002598</v>
      </c>
      <c r="F18" s="7">
        <v>52.924485315438503</v>
      </c>
      <c r="G18" s="7">
        <v>52.630087530398001</v>
      </c>
      <c r="H18" s="7">
        <v>51.652289181886701</v>
      </c>
      <c r="I18" s="7">
        <v>51.718307112209096</v>
      </c>
      <c r="J18" s="7">
        <v>52.795231728353599</v>
      </c>
      <c r="K18" s="7">
        <v>53.270504198897903</v>
      </c>
      <c r="L18" s="7">
        <v>52.984855215816303</v>
      </c>
      <c r="M18" s="7">
        <v>53.294089999178901</v>
      </c>
      <c r="N18" s="7">
        <v>52.875711995394298</v>
      </c>
      <c r="O18" s="7">
        <v>52.565521078007201</v>
      </c>
      <c r="P18" s="7">
        <v>53.296308937050199</v>
      </c>
      <c r="Q18" s="7">
        <v>57.151850164891698</v>
      </c>
      <c r="R18" s="7">
        <v>56.881785044672696</v>
      </c>
      <c r="S18" s="7">
        <v>56.2906845176934</v>
      </c>
      <c r="T18" s="7">
        <v>57.107272870025099</v>
      </c>
      <c r="U18" s="7">
        <v>57.227814805385798</v>
      </c>
      <c r="V18" s="7">
        <v>57.213602417008403</v>
      </c>
      <c r="W18" s="7">
        <v>56.797572087742502</v>
      </c>
      <c r="X18" s="7">
        <v>56.685849384704298</v>
      </c>
      <c r="Y18" s="7">
        <v>56.503450659530003</v>
      </c>
      <c r="Z18" s="7">
        <v>55.644550472939201</v>
      </c>
      <c r="AA18" s="7">
        <v>55.351806156377002</v>
      </c>
      <c r="AB18" s="7">
        <v>61.644780837740903</v>
      </c>
      <c r="AC18" s="7" t="s">
        <v>35</v>
      </c>
    </row>
    <row r="19" spans="1:29" ht="13.5">
      <c r="A19" s="48" t="s">
        <v>47</v>
      </c>
      <c r="B19" s="49"/>
      <c r="C19" s="4" t="s">
        <v>5</v>
      </c>
      <c r="D19" s="6">
        <v>49.419063381527899</v>
      </c>
      <c r="E19" s="6">
        <v>48.568340004589103</v>
      </c>
      <c r="F19" s="6">
        <v>48.145272584664603</v>
      </c>
      <c r="G19" s="6">
        <v>48.212072950453503</v>
      </c>
      <c r="H19" s="6">
        <v>47.7577533438592</v>
      </c>
      <c r="I19" s="6">
        <v>47.416250103565403</v>
      </c>
      <c r="J19" s="6">
        <v>47.871544774625598</v>
      </c>
      <c r="K19" s="6">
        <v>48.304191140230699</v>
      </c>
      <c r="L19" s="6">
        <v>46.791497975708502</v>
      </c>
      <c r="M19" s="6">
        <v>46.820797881405902</v>
      </c>
      <c r="N19" s="6">
        <v>45.235296090697197</v>
      </c>
      <c r="O19" s="6">
        <v>43.397731591686501</v>
      </c>
      <c r="P19" s="6">
        <v>44.199505986671902</v>
      </c>
      <c r="Q19" s="6">
        <v>48.200332824964299</v>
      </c>
      <c r="R19" s="6">
        <v>48.1416315707378</v>
      </c>
      <c r="S19" s="6">
        <v>45.238420528965399</v>
      </c>
      <c r="T19" s="6">
        <v>44.917987403972603</v>
      </c>
      <c r="U19" s="6">
        <v>44.944386149003101</v>
      </c>
      <c r="V19" s="6">
        <v>44.303023471099202</v>
      </c>
      <c r="W19" s="6">
        <v>44.141095374366401</v>
      </c>
      <c r="X19" s="6">
        <v>44.353726305849897</v>
      </c>
      <c r="Y19" s="6">
        <v>44.1751551806462</v>
      </c>
      <c r="Z19" s="6">
        <v>44.325268865095303</v>
      </c>
      <c r="AA19" s="6">
        <v>44.991089294197202</v>
      </c>
      <c r="AB19" s="6">
        <v>50.841885519485899</v>
      </c>
      <c r="AC19" s="6" t="s">
        <v>35</v>
      </c>
    </row>
    <row r="20" spans="1:29" ht="13.5">
      <c r="A20" s="48" t="s">
        <v>48</v>
      </c>
      <c r="B20" s="49"/>
      <c r="C20" s="4" t="s">
        <v>5</v>
      </c>
      <c r="D20" s="7">
        <v>45.082990374420703</v>
      </c>
      <c r="E20" s="7">
        <v>43.705906264676102</v>
      </c>
      <c r="F20" s="7">
        <v>45.1491671535167</v>
      </c>
      <c r="G20" s="7">
        <v>46.154112411185302</v>
      </c>
      <c r="H20" s="7">
        <v>46.425674015025002</v>
      </c>
      <c r="I20" s="7">
        <v>45.986093217410897</v>
      </c>
      <c r="J20" s="7">
        <v>45.796922789380901</v>
      </c>
      <c r="K20" s="7">
        <v>46.591830027785498</v>
      </c>
      <c r="L20" s="7">
        <v>47.614592503972901</v>
      </c>
      <c r="M20" s="7">
        <v>45.561607453272998</v>
      </c>
      <c r="N20" s="7">
        <v>45.116722888536501</v>
      </c>
      <c r="O20" s="7">
        <v>47.069422089706499</v>
      </c>
      <c r="P20" s="7">
        <v>50.845407558244901</v>
      </c>
      <c r="Q20" s="7">
        <v>54.084426591798596</v>
      </c>
      <c r="R20" s="7">
        <v>52.957284149447297</v>
      </c>
      <c r="S20" s="7">
        <v>55.120250244577797</v>
      </c>
      <c r="T20" s="7">
        <v>56.717081151657297</v>
      </c>
      <c r="U20" s="7">
        <v>62.776989318782498</v>
      </c>
      <c r="V20" s="7">
        <v>50.730669551691101</v>
      </c>
      <c r="W20" s="7">
        <v>54.054888773861499</v>
      </c>
      <c r="X20" s="7">
        <v>49.946649629526803</v>
      </c>
      <c r="Y20" s="7">
        <v>48.541186599659198</v>
      </c>
      <c r="Z20" s="7">
        <v>48.528694006383198</v>
      </c>
      <c r="AA20" s="7">
        <v>47.889660870982503</v>
      </c>
      <c r="AB20" s="7">
        <v>59.803506215040102</v>
      </c>
      <c r="AC20" s="7" t="s">
        <v>35</v>
      </c>
    </row>
    <row r="21" spans="1:29" ht="13.5">
      <c r="A21" s="48" t="s">
        <v>49</v>
      </c>
      <c r="B21" s="49"/>
      <c r="C21" s="4" t="s">
        <v>5</v>
      </c>
      <c r="D21" s="6">
        <v>51.0840240624348</v>
      </c>
      <c r="E21" s="6">
        <v>49.601144143002003</v>
      </c>
      <c r="F21" s="6">
        <v>50.794141006766601</v>
      </c>
      <c r="G21" s="6">
        <v>49.021116651225299</v>
      </c>
      <c r="H21" s="6">
        <v>47.347015757668899</v>
      </c>
      <c r="I21" s="6">
        <v>47.2523589653672</v>
      </c>
      <c r="J21" s="6">
        <v>50.9948199076292</v>
      </c>
      <c r="K21" s="6">
        <v>49.111883670221303</v>
      </c>
      <c r="L21" s="6">
        <v>48.712259863156298</v>
      </c>
      <c r="M21" s="6">
        <v>49.307546269997601</v>
      </c>
      <c r="N21" s="6">
        <v>51.341821217333802</v>
      </c>
      <c r="O21" s="6">
        <v>49.846683794316299</v>
      </c>
      <c r="P21" s="6">
        <v>48.730054914561201</v>
      </c>
      <c r="Q21" s="6">
        <v>50.541694955528598</v>
      </c>
      <c r="R21" s="6">
        <v>48.792380232779301</v>
      </c>
      <c r="S21" s="6">
        <v>49.040669353854</v>
      </c>
      <c r="T21" s="6">
        <v>49.099412124890897</v>
      </c>
      <c r="U21" s="6">
        <v>50.044054048811098</v>
      </c>
      <c r="V21" s="6">
        <v>50.029807754999098</v>
      </c>
      <c r="W21" s="6">
        <v>50.365152636349499</v>
      </c>
      <c r="X21" s="6">
        <v>46.788056269740601</v>
      </c>
      <c r="Y21" s="6">
        <v>46.709891894811598</v>
      </c>
      <c r="Z21" s="6">
        <v>46.145204948998497</v>
      </c>
      <c r="AA21" s="6">
        <v>45.709707005361402</v>
      </c>
      <c r="AB21" s="6">
        <v>51.569915090699197</v>
      </c>
      <c r="AC21" s="6" t="s">
        <v>35</v>
      </c>
    </row>
    <row r="22" spans="1:29" ht="13.5">
      <c r="A22" s="48" t="s">
        <v>50</v>
      </c>
      <c r="B22" s="49"/>
      <c r="C22" s="4" t="s">
        <v>5</v>
      </c>
      <c r="D22" s="7" t="s">
        <v>35</v>
      </c>
      <c r="E22" s="7" t="s">
        <v>35</v>
      </c>
      <c r="F22" s="7">
        <v>40.871352416749303</v>
      </c>
      <c r="G22" s="7">
        <v>45.393209540040601</v>
      </c>
      <c r="H22" s="7">
        <v>44.8257039153454</v>
      </c>
      <c r="I22" s="7">
        <v>47.4191294487145</v>
      </c>
      <c r="J22" s="7">
        <v>45.4573319194213</v>
      </c>
      <c r="K22" s="7">
        <v>47.792046203892397</v>
      </c>
      <c r="L22" s="7">
        <v>46.686310480589697</v>
      </c>
      <c r="M22" s="7">
        <v>44.998658322603603</v>
      </c>
      <c r="N22" s="7">
        <v>44.838419211204901</v>
      </c>
      <c r="O22" s="7">
        <v>44.747068274459998</v>
      </c>
      <c r="P22" s="7">
        <v>63.3860279794172</v>
      </c>
      <c r="Q22" s="7">
        <v>53.577271065816603</v>
      </c>
      <c r="R22" s="7">
        <v>48.795817987166402</v>
      </c>
      <c r="S22" s="7">
        <v>50.535747380955797</v>
      </c>
      <c r="T22" s="7">
        <v>47.732160877886798</v>
      </c>
      <c r="U22" s="7">
        <v>45.9663203068013</v>
      </c>
      <c r="V22" s="7">
        <v>45.827456986928802</v>
      </c>
      <c r="W22" s="7">
        <v>43.473731625147202</v>
      </c>
      <c r="X22" s="7">
        <v>46.437265283194598</v>
      </c>
      <c r="Y22" s="7">
        <v>44.409242768495297</v>
      </c>
      <c r="Z22" s="7">
        <v>43.837978129080398</v>
      </c>
      <c r="AA22" s="7">
        <v>43.319167599501299</v>
      </c>
      <c r="AB22" s="7">
        <v>50.512811430699102</v>
      </c>
      <c r="AC22" s="7" t="s">
        <v>35</v>
      </c>
    </row>
    <row r="23" spans="1:29" ht="13.5">
      <c r="A23" s="48" t="s">
        <v>51</v>
      </c>
      <c r="B23" s="49"/>
      <c r="C23" s="4" t="s">
        <v>5</v>
      </c>
      <c r="D23" s="6">
        <v>38.559330967519699</v>
      </c>
      <c r="E23" s="6">
        <v>36.092729784124003</v>
      </c>
      <c r="F23" s="6">
        <v>34.176510500160802</v>
      </c>
      <c r="G23" s="6">
        <v>32.508227289329902</v>
      </c>
      <c r="H23" s="6">
        <v>30.567844760704801</v>
      </c>
      <c r="I23" s="6">
        <v>32.172987140778503</v>
      </c>
      <c r="J23" s="6">
        <v>32.879835750192797</v>
      </c>
      <c r="K23" s="6">
        <v>32.664765388455599</v>
      </c>
      <c r="L23" s="6">
        <v>32.8215597913808</v>
      </c>
      <c r="M23" s="6">
        <v>33.0217603396501</v>
      </c>
      <c r="N23" s="6">
        <v>33.562623549603302</v>
      </c>
      <c r="O23" s="6">
        <v>35.640362213937102</v>
      </c>
      <c r="P23" s="6">
        <v>41.557299342621803</v>
      </c>
      <c r="Q23" s="6">
        <v>46.873918731285102</v>
      </c>
      <c r="R23" s="6">
        <v>64.905478294948395</v>
      </c>
      <c r="S23" s="6">
        <v>47.2716476821534</v>
      </c>
      <c r="T23" s="6">
        <v>42.512848654555299</v>
      </c>
      <c r="U23" s="6">
        <v>40.582587612090997</v>
      </c>
      <c r="V23" s="6">
        <v>37.572569500524402</v>
      </c>
      <c r="W23" s="6">
        <v>29.054633615842501</v>
      </c>
      <c r="X23" s="6">
        <v>28.064778360995</v>
      </c>
      <c r="Y23" s="6">
        <v>26.202638458033999</v>
      </c>
      <c r="Z23" s="6">
        <v>25.329984219367201</v>
      </c>
      <c r="AA23" s="6">
        <v>24.201754388996999</v>
      </c>
      <c r="AB23" s="6">
        <v>27.364279986570899</v>
      </c>
      <c r="AC23" s="6" t="s">
        <v>35</v>
      </c>
    </row>
    <row r="24" spans="1:29" ht="13.5">
      <c r="A24" s="48" t="s">
        <v>52</v>
      </c>
      <c r="B24" s="49"/>
      <c r="C24" s="4" t="s">
        <v>5</v>
      </c>
      <c r="D24" s="7">
        <v>55.677252623910803</v>
      </c>
      <c r="E24" s="7">
        <v>54.457072920488997</v>
      </c>
      <c r="F24" s="7">
        <v>52.971935966586599</v>
      </c>
      <c r="G24" s="7">
        <v>48.079229830560799</v>
      </c>
      <c r="H24" s="7">
        <v>45.599144893542501</v>
      </c>
      <c r="I24" s="7">
        <v>48.538596082047498</v>
      </c>
      <c r="J24" s="7">
        <v>52.665618881366598</v>
      </c>
      <c r="K24" s="7">
        <v>47.964662134621399</v>
      </c>
      <c r="L24" s="7">
        <v>45.323078448817803</v>
      </c>
      <c r="M24" s="7">
        <v>44.552596705563701</v>
      </c>
      <c r="N24" s="7">
        <v>43.711793399891498</v>
      </c>
      <c r="O24" s="7">
        <v>42.058460402735101</v>
      </c>
      <c r="P24" s="7">
        <v>42.855449362948903</v>
      </c>
      <c r="Q24" s="7">
        <v>43.1058930701072</v>
      </c>
      <c r="R24" s="7">
        <v>41.225016240486703</v>
      </c>
      <c r="S24" s="7">
        <v>40.898581551793299</v>
      </c>
      <c r="T24" s="7">
        <v>41.049837879720201</v>
      </c>
      <c r="U24" s="7">
        <v>41.027182431645898</v>
      </c>
      <c r="V24" s="7">
        <v>39.462216130717003</v>
      </c>
      <c r="W24" s="7">
        <v>38.599659384321299</v>
      </c>
      <c r="X24" s="7">
        <v>38.9260023301903</v>
      </c>
      <c r="Y24" s="7">
        <v>39.273753795693899</v>
      </c>
      <c r="Z24" s="7">
        <v>40.107738658003399</v>
      </c>
      <c r="AA24" s="7">
        <v>39.569772211802601</v>
      </c>
      <c r="AB24" s="7">
        <v>46.009051090622798</v>
      </c>
      <c r="AC24" s="7" t="s">
        <v>35</v>
      </c>
    </row>
    <row r="25" spans="1:29" ht="13.5">
      <c r="A25" s="48" t="s">
        <v>53</v>
      </c>
      <c r="B25" s="49"/>
      <c r="C25" s="4" t="s">
        <v>5</v>
      </c>
      <c r="D25" s="6">
        <v>51.489153507879102</v>
      </c>
      <c r="E25" s="6">
        <v>49.491864978610899</v>
      </c>
      <c r="F25" s="6">
        <v>48.150156986470897</v>
      </c>
      <c r="G25" s="6">
        <v>47.213822581722603</v>
      </c>
      <c r="H25" s="6">
        <v>46.535642118579702</v>
      </c>
      <c r="I25" s="6">
        <v>47.339512235219502</v>
      </c>
      <c r="J25" s="6">
        <v>46.699784759796799</v>
      </c>
      <c r="K25" s="6">
        <v>47.174461021248298</v>
      </c>
      <c r="L25" s="6">
        <v>46.879645587505202</v>
      </c>
      <c r="M25" s="6">
        <v>47.241786532495603</v>
      </c>
      <c r="N25" s="6">
        <v>47.793605252520997</v>
      </c>
      <c r="O25" s="6">
        <v>46.783649994259498</v>
      </c>
      <c r="P25" s="6">
        <v>47.833625633617501</v>
      </c>
      <c r="Q25" s="6">
        <v>51.110919921111098</v>
      </c>
      <c r="R25" s="6">
        <v>49.927777888800698</v>
      </c>
      <c r="S25" s="6">
        <v>49.174413821622302</v>
      </c>
      <c r="T25" s="6">
        <v>50.590057479299404</v>
      </c>
      <c r="U25" s="6">
        <v>50.951501325715903</v>
      </c>
      <c r="V25" s="6">
        <v>50.855484336541501</v>
      </c>
      <c r="W25" s="6">
        <v>50.317122309111902</v>
      </c>
      <c r="X25" s="6">
        <v>49.078398298654101</v>
      </c>
      <c r="Y25" s="6">
        <v>48.763360069211402</v>
      </c>
      <c r="Z25" s="6">
        <v>48.397101667886801</v>
      </c>
      <c r="AA25" s="6">
        <v>48.5256039090889</v>
      </c>
      <c r="AB25" s="6">
        <v>57.117744487526799</v>
      </c>
      <c r="AC25" s="6" t="s">
        <v>35</v>
      </c>
    </row>
    <row r="26" spans="1:29" ht="13.5">
      <c r="A26" s="48" t="s">
        <v>54</v>
      </c>
      <c r="B26" s="49"/>
      <c r="C26" s="4" t="s">
        <v>5</v>
      </c>
      <c r="D26" s="7" t="s">
        <v>35</v>
      </c>
      <c r="E26" s="7" t="s">
        <v>35</v>
      </c>
      <c r="F26" s="7" t="s">
        <v>35</v>
      </c>
      <c r="G26" s="7" t="s">
        <v>35</v>
      </c>
      <c r="H26" s="7" t="s">
        <v>35</v>
      </c>
      <c r="I26" s="7" t="s">
        <v>35</v>
      </c>
      <c r="J26" s="7" t="s">
        <v>35</v>
      </c>
      <c r="K26" s="7" t="s">
        <v>35</v>
      </c>
      <c r="L26" s="7" t="s">
        <v>35</v>
      </c>
      <c r="M26" s="7">
        <v>35.010091723134501</v>
      </c>
      <c r="N26" s="7">
        <v>34.530659592032599</v>
      </c>
      <c r="O26" s="7">
        <v>34.588453492859102</v>
      </c>
      <c r="P26" s="7">
        <v>35.649586092934797</v>
      </c>
      <c r="Q26" s="7">
        <v>40.3142087985091</v>
      </c>
      <c r="R26" s="7">
        <v>39.349962198134001</v>
      </c>
      <c r="S26" s="7">
        <v>40.228373205770502</v>
      </c>
      <c r="T26" s="7">
        <v>40.219115971296901</v>
      </c>
      <c r="U26" s="7">
        <v>40.351751108608902</v>
      </c>
      <c r="V26" s="7">
        <v>39.963840396599103</v>
      </c>
      <c r="W26" s="7">
        <v>38.838337400933</v>
      </c>
      <c r="X26" s="7">
        <v>38.742710308495397</v>
      </c>
      <c r="Y26" s="7">
        <v>38.190799406226702</v>
      </c>
      <c r="Z26" s="7">
        <v>38.267022612432903</v>
      </c>
      <c r="AA26" s="7">
        <v>38.4923931034606</v>
      </c>
      <c r="AB26" s="7" t="s">
        <v>35</v>
      </c>
      <c r="AC26" s="7" t="s">
        <v>35</v>
      </c>
    </row>
    <row r="27" spans="1:29" ht="13.5">
      <c r="A27" s="48" t="s">
        <v>55</v>
      </c>
      <c r="B27" s="49"/>
      <c r="C27" s="4" t="s">
        <v>5</v>
      </c>
      <c r="D27" s="6">
        <v>21.520771378844401</v>
      </c>
      <c r="E27" s="6">
        <v>22.2504058104604</v>
      </c>
      <c r="F27" s="6">
        <v>25.2561124003728</v>
      </c>
      <c r="G27" s="6">
        <v>24.5339190096254</v>
      </c>
      <c r="H27" s="6">
        <v>23.567064599413399</v>
      </c>
      <c r="I27" s="6">
        <v>25.177416861415601</v>
      </c>
      <c r="J27" s="6">
        <v>24.843563095251898</v>
      </c>
      <c r="K27" s="6">
        <v>31.111032823201398</v>
      </c>
      <c r="L27" s="6">
        <v>28.142213590078502</v>
      </c>
      <c r="M27" s="6">
        <v>27.8974268884424</v>
      </c>
      <c r="N27" s="6">
        <v>28.551409280912999</v>
      </c>
      <c r="O27" s="6">
        <v>28.0381902541728</v>
      </c>
      <c r="P27" s="6">
        <v>29.810681098390098</v>
      </c>
      <c r="Q27" s="6">
        <v>32.280054958415697</v>
      </c>
      <c r="R27" s="6">
        <v>29.5996964187208</v>
      </c>
      <c r="S27" s="6">
        <v>30.3843831096179</v>
      </c>
      <c r="T27" s="6">
        <v>30.802526804523598</v>
      </c>
      <c r="U27" s="6">
        <v>30.1303068437762</v>
      </c>
      <c r="V27" s="6">
        <v>30.4210447449017</v>
      </c>
      <c r="W27" s="6">
        <v>30.3982025794134</v>
      </c>
      <c r="X27" s="6">
        <v>30.295977733194899</v>
      </c>
      <c r="Y27" s="6">
        <v>30.270716613438999</v>
      </c>
      <c r="Z27" s="6">
        <v>31.1472397479581</v>
      </c>
      <c r="AA27" s="6">
        <v>33.871127230523101</v>
      </c>
      <c r="AB27" s="6">
        <v>37.567317506886702</v>
      </c>
      <c r="AC27" s="6" t="s">
        <v>35</v>
      </c>
    </row>
    <row r="28" spans="1:29" ht="13.5">
      <c r="A28" s="48" t="s">
        <v>56</v>
      </c>
      <c r="B28" s="49"/>
      <c r="C28" s="4" t="s">
        <v>5</v>
      </c>
      <c r="D28" s="7">
        <v>35.401696422946003</v>
      </c>
      <c r="E28" s="7">
        <v>35.119266476698201</v>
      </c>
      <c r="F28" s="7">
        <v>37.967098694771401</v>
      </c>
      <c r="G28" s="7">
        <v>40.842185545078998</v>
      </c>
      <c r="H28" s="7">
        <v>37.120385994592702</v>
      </c>
      <c r="I28" s="7">
        <v>34.6676675188098</v>
      </c>
      <c r="J28" s="7">
        <v>35.004309234728701</v>
      </c>
      <c r="K28" s="7">
        <v>33.782907758243397</v>
      </c>
      <c r="L28" s="7">
        <v>35.0509785636714</v>
      </c>
      <c r="M28" s="7">
        <v>34.793240952461801</v>
      </c>
      <c r="N28" s="7">
        <v>36.479346864318799</v>
      </c>
      <c r="O28" s="7">
        <v>34.538965133469098</v>
      </c>
      <c r="P28" s="7">
        <v>38.280923172048603</v>
      </c>
      <c r="Q28" s="7">
        <v>45.071612601426303</v>
      </c>
      <c r="R28" s="7">
        <v>45.827615908465198</v>
      </c>
      <c r="S28" s="7">
        <v>42.279688562546603</v>
      </c>
      <c r="T28" s="7">
        <v>38.810953339547098</v>
      </c>
      <c r="U28" s="7">
        <v>38.533061438717603</v>
      </c>
      <c r="V28" s="7">
        <v>38.922742178233797</v>
      </c>
      <c r="W28" s="7">
        <v>38.636502189513401</v>
      </c>
      <c r="X28" s="7">
        <v>37.3613927282628</v>
      </c>
      <c r="Y28" s="7">
        <v>38.683636598923499</v>
      </c>
      <c r="Z28" s="7">
        <v>39.346898196569903</v>
      </c>
      <c r="AA28" s="7">
        <v>38.190835045342801</v>
      </c>
      <c r="AB28" s="7">
        <v>43.124634140349499</v>
      </c>
      <c r="AC28" s="7" t="s">
        <v>35</v>
      </c>
    </row>
    <row r="29" spans="1:29" ht="13.5">
      <c r="A29" s="48" t="s">
        <v>57</v>
      </c>
      <c r="B29" s="49"/>
      <c r="C29" s="4" t="s">
        <v>5</v>
      </c>
      <c r="D29" s="6">
        <v>36.568585986845001</v>
      </c>
      <c r="E29" s="6">
        <v>50.278122058102902</v>
      </c>
      <c r="F29" s="6">
        <v>41.182655632590802</v>
      </c>
      <c r="G29" s="6">
        <v>40.847151639448299</v>
      </c>
      <c r="H29" s="6">
        <v>39.444017758632597</v>
      </c>
      <c r="I29" s="6">
        <v>37.137227296939201</v>
      </c>
      <c r="J29" s="6">
        <v>35.1928138516055</v>
      </c>
      <c r="K29" s="6">
        <v>33.6159834623463</v>
      </c>
      <c r="L29" s="6">
        <v>34.069664546070101</v>
      </c>
      <c r="M29" s="6">
        <v>34.115425958565098</v>
      </c>
      <c r="N29" s="6">
        <v>34.3474415010378</v>
      </c>
      <c r="O29" s="6">
        <v>35.291553874589198</v>
      </c>
      <c r="P29" s="6">
        <v>38.133174031751203</v>
      </c>
      <c r="Q29" s="6">
        <v>44.951420139241698</v>
      </c>
      <c r="R29" s="6">
        <v>42.382359354004301</v>
      </c>
      <c r="S29" s="6">
        <v>42.531527259297299</v>
      </c>
      <c r="T29" s="6">
        <v>36.1820746084978</v>
      </c>
      <c r="U29" s="6">
        <v>35.560083774230698</v>
      </c>
      <c r="V29" s="6">
        <v>34.745775182504801</v>
      </c>
      <c r="W29" s="6">
        <v>35.166004674349601</v>
      </c>
      <c r="X29" s="6">
        <v>34.238768641114</v>
      </c>
      <c r="Y29" s="6">
        <v>33.227909997090102</v>
      </c>
      <c r="Z29" s="6">
        <v>33.994302945784803</v>
      </c>
      <c r="AA29" s="6">
        <v>34.763497843922401</v>
      </c>
      <c r="AB29" s="6">
        <v>42.890287300666003</v>
      </c>
      <c r="AC29" s="6" t="s">
        <v>35</v>
      </c>
    </row>
    <row r="30" spans="1:29" ht="13.5">
      <c r="A30" s="48" t="s">
        <v>58</v>
      </c>
      <c r="B30" s="49"/>
      <c r="C30" s="4" t="s">
        <v>5</v>
      </c>
      <c r="D30" s="7">
        <v>41.653462952341798</v>
      </c>
      <c r="E30" s="7">
        <v>41.536703976722897</v>
      </c>
      <c r="F30" s="7">
        <v>41.928037355652101</v>
      </c>
      <c r="G30" s="7">
        <v>40.173383384533601</v>
      </c>
      <c r="H30" s="7">
        <v>37.9816398893119</v>
      </c>
      <c r="I30" s="7">
        <v>38.134138730711904</v>
      </c>
      <c r="J30" s="7">
        <v>41.759948605207001</v>
      </c>
      <c r="K30" s="7">
        <v>43.337688720911203</v>
      </c>
      <c r="L30" s="7">
        <v>43.675834455002501</v>
      </c>
      <c r="M30" s="7">
        <v>43.440428260823502</v>
      </c>
      <c r="N30" s="7">
        <v>39.392047618371798</v>
      </c>
      <c r="O30" s="7">
        <v>37.385410615398499</v>
      </c>
      <c r="P30" s="7">
        <v>37.923737174908602</v>
      </c>
      <c r="Q30" s="7">
        <v>42.694680610814501</v>
      </c>
      <c r="R30" s="7">
        <v>42.018748091955899</v>
      </c>
      <c r="S30" s="7">
        <v>41.498582263399697</v>
      </c>
      <c r="T30" s="7">
        <v>41.812535971638198</v>
      </c>
      <c r="U30" s="7">
        <v>41.236257698903799</v>
      </c>
      <c r="V30" s="7">
        <v>40.606184951216299</v>
      </c>
      <c r="W30" s="7">
        <v>40.377631509734101</v>
      </c>
      <c r="X30" s="7">
        <v>40.046973327743601</v>
      </c>
      <c r="Y30" s="7">
        <v>41.277397168900798</v>
      </c>
      <c r="Z30" s="7">
        <v>42.1233776644942</v>
      </c>
      <c r="AA30" s="7">
        <v>42.878905366511098</v>
      </c>
      <c r="AB30" s="7">
        <v>47.176663969683403</v>
      </c>
      <c r="AC30" s="7" t="s">
        <v>35</v>
      </c>
    </row>
    <row r="31" spans="1:29" ht="13.5">
      <c r="A31" s="48" t="s">
        <v>59</v>
      </c>
      <c r="B31" s="49"/>
      <c r="C31" s="4" t="s">
        <v>5</v>
      </c>
      <c r="D31" s="6" t="s">
        <v>35</v>
      </c>
      <c r="E31" s="6" t="s">
        <v>35</v>
      </c>
      <c r="F31" s="6" t="s">
        <v>35</v>
      </c>
      <c r="G31" s="6" t="s">
        <v>35</v>
      </c>
      <c r="H31" s="6" t="s">
        <v>35</v>
      </c>
      <c r="I31" s="6" t="s">
        <v>35</v>
      </c>
      <c r="J31" s="6" t="s">
        <v>35</v>
      </c>
      <c r="K31" s="6">
        <v>21.191190341673298</v>
      </c>
      <c r="L31" s="6">
        <v>21.069015351995098</v>
      </c>
      <c r="M31" s="6">
        <v>21.177083022086499</v>
      </c>
      <c r="N31" s="6">
        <v>21.941290101750202</v>
      </c>
      <c r="O31" s="6">
        <v>21.592100794270198</v>
      </c>
      <c r="P31" s="6">
        <v>25.028233150656</v>
      </c>
      <c r="Q31" s="6">
        <v>25.468893204793201</v>
      </c>
      <c r="R31" s="6">
        <v>25.442679916128501</v>
      </c>
      <c r="S31" s="6">
        <v>28.792756821131299</v>
      </c>
      <c r="T31" s="6">
        <v>28.525152012182701</v>
      </c>
      <c r="U31" s="6">
        <v>28.440876902231999</v>
      </c>
      <c r="V31" s="6">
        <v>28.048986160689001</v>
      </c>
      <c r="W31" s="6">
        <v>28.201060595571601</v>
      </c>
      <c r="X31" s="6">
        <v>26.6724338405186</v>
      </c>
      <c r="Y31" s="6">
        <v>26.096293425363299</v>
      </c>
      <c r="Z31" s="6">
        <v>27.458161081973099</v>
      </c>
      <c r="AA31" s="6">
        <v>27.0611971034158</v>
      </c>
      <c r="AB31" s="6">
        <v>30.090347119203901</v>
      </c>
      <c r="AC31" s="6" t="s">
        <v>35</v>
      </c>
    </row>
    <row r="32" spans="1:29" ht="13.5">
      <c r="A32" s="48" t="s">
        <v>60</v>
      </c>
      <c r="B32" s="49"/>
      <c r="C32" s="4" t="s">
        <v>5</v>
      </c>
      <c r="D32" s="7">
        <v>46.964381574174801</v>
      </c>
      <c r="E32" s="7">
        <v>45.474005950477697</v>
      </c>
      <c r="F32" s="7">
        <v>44.328231400347498</v>
      </c>
      <c r="G32" s="7">
        <v>43.413301419208999</v>
      </c>
      <c r="H32" s="7">
        <v>42.137842998006697</v>
      </c>
      <c r="I32" s="7">
        <v>42.815549897173803</v>
      </c>
      <c r="J32" s="7">
        <v>43.449196527097399</v>
      </c>
      <c r="K32" s="7">
        <v>44.462276476667803</v>
      </c>
      <c r="L32" s="7">
        <v>43.403755247635502</v>
      </c>
      <c r="M32" s="7">
        <v>42.297547755149502</v>
      </c>
      <c r="N32" s="7">
        <v>43.083008009634803</v>
      </c>
      <c r="O32" s="7">
        <v>42.462651614257801</v>
      </c>
      <c r="P32" s="7">
        <v>43.212741695740696</v>
      </c>
      <c r="Q32" s="7">
        <v>47.6698109282027</v>
      </c>
      <c r="R32" s="7">
        <v>47.940117680741302</v>
      </c>
      <c r="S32" s="7">
        <v>46.835055715381799</v>
      </c>
      <c r="T32" s="7">
        <v>46.852362910166804</v>
      </c>
      <c r="U32" s="7">
        <v>46.5983711426681</v>
      </c>
      <c r="V32" s="7">
        <v>45.8514503543987</v>
      </c>
      <c r="W32" s="7">
        <v>44.682235568283303</v>
      </c>
      <c r="X32" s="7">
        <v>43.595774327756402</v>
      </c>
      <c r="Y32" s="7">
        <v>42.398522785465197</v>
      </c>
      <c r="Z32" s="7">
        <v>42.2432159713277</v>
      </c>
      <c r="AA32" s="7">
        <v>42.0119180129266</v>
      </c>
      <c r="AB32" s="7">
        <v>48.049669101794201</v>
      </c>
      <c r="AC32" s="7" t="s">
        <v>35</v>
      </c>
    </row>
    <row r="33" spans="1:29" ht="13.5">
      <c r="A33" s="48" t="s">
        <v>61</v>
      </c>
      <c r="B33" s="49"/>
      <c r="C33" s="4" t="s">
        <v>5</v>
      </c>
      <c r="D33" s="6">
        <v>39.863097298740897</v>
      </c>
      <c r="E33" s="6">
        <v>40.480103038687197</v>
      </c>
      <c r="F33" s="6">
        <v>39.815513077340697</v>
      </c>
      <c r="G33" s="6">
        <v>39.098004928066104</v>
      </c>
      <c r="H33" s="6">
        <v>37.421682423918803</v>
      </c>
      <c r="I33" s="6">
        <v>36.767861582447601</v>
      </c>
      <c r="J33" s="6">
        <v>36.306559353755297</v>
      </c>
      <c r="K33" s="6">
        <v>36.628226598939797</v>
      </c>
      <c r="L33" s="6">
        <v>36.599589800658599</v>
      </c>
      <c r="M33" s="6">
        <v>37.546456605927403</v>
      </c>
      <c r="N33" s="6">
        <v>38.560905560335797</v>
      </c>
      <c r="O33" s="6">
        <v>38.2822422096393</v>
      </c>
      <c r="P33" s="6">
        <v>41.163632619874797</v>
      </c>
      <c r="Q33" s="6">
        <v>41.669315409714599</v>
      </c>
      <c r="R33" s="6">
        <v>47.362522253149898</v>
      </c>
      <c r="S33" s="6">
        <v>43.539068184485402</v>
      </c>
      <c r="T33" s="6">
        <v>42.0875906367678</v>
      </c>
      <c r="U33" s="6">
        <v>40.187936011546803</v>
      </c>
      <c r="V33" s="6">
        <v>39.765352124284</v>
      </c>
      <c r="W33" s="6">
        <v>38.828005796193303</v>
      </c>
      <c r="X33" s="6">
        <v>38.889570484338002</v>
      </c>
      <c r="Y33" s="6">
        <v>37.774146478795899</v>
      </c>
      <c r="Z33" s="6">
        <v>38.447810876985898</v>
      </c>
      <c r="AA33" s="6">
        <v>40.534142819433903</v>
      </c>
      <c r="AB33" s="6" t="s">
        <v>35</v>
      </c>
      <c r="AC33" s="6" t="s">
        <v>35</v>
      </c>
    </row>
    <row r="34" spans="1:29" ht="13.5">
      <c r="A34" s="48" t="s">
        <v>62</v>
      </c>
      <c r="B34" s="49"/>
      <c r="C34" s="4" t="s">
        <v>5</v>
      </c>
      <c r="D34" s="7">
        <v>48.260312210810604</v>
      </c>
      <c r="E34" s="7">
        <v>46.647712338128898</v>
      </c>
      <c r="F34" s="7">
        <v>48.905068699717503</v>
      </c>
      <c r="G34" s="7">
        <v>47.547067249537598</v>
      </c>
      <c r="H34" s="7">
        <v>42.424216288513797</v>
      </c>
      <c r="I34" s="7">
        <v>44.184961254383701</v>
      </c>
      <c r="J34" s="7">
        <v>47.178330149529899</v>
      </c>
      <c r="K34" s="7">
        <v>48.315316805359799</v>
      </c>
      <c r="L34" s="7">
        <v>45.434655808684099</v>
      </c>
      <c r="M34" s="7">
        <v>42.487362982773298</v>
      </c>
      <c r="N34" s="7">
        <v>41.193114522877401</v>
      </c>
      <c r="O34" s="7">
        <v>41.7398634058003</v>
      </c>
      <c r="P34" s="7">
        <v>40.575008917989003</v>
      </c>
      <c r="Q34" s="7">
        <v>46.500054972635198</v>
      </c>
      <c r="R34" s="7">
        <v>45.390373605188401</v>
      </c>
      <c r="S34" s="7">
        <v>44.183138580354402</v>
      </c>
      <c r="T34" s="7">
        <v>43.310898961658197</v>
      </c>
      <c r="U34" s="7">
        <v>44.407832186776297</v>
      </c>
      <c r="V34" s="7">
        <v>46.250844526291601</v>
      </c>
      <c r="W34" s="7">
        <v>49.280334588167499</v>
      </c>
      <c r="X34" s="7">
        <v>51.533819559298003</v>
      </c>
      <c r="Y34" s="7">
        <v>50.477364991372802</v>
      </c>
      <c r="Z34" s="7">
        <v>48.822589268127999</v>
      </c>
      <c r="AA34" s="7">
        <v>51.5418618408277</v>
      </c>
      <c r="AB34" s="7">
        <v>58.144340295666296</v>
      </c>
      <c r="AC34" s="7" t="s">
        <v>35</v>
      </c>
    </row>
    <row r="35" spans="1:29" ht="13.5">
      <c r="A35" s="48" t="s">
        <v>63</v>
      </c>
      <c r="B35" s="49"/>
      <c r="C35" s="4" t="s">
        <v>5</v>
      </c>
      <c r="D35" s="6">
        <v>51.123531767990997</v>
      </c>
      <c r="E35" s="6">
        <v>47.015970699335199</v>
      </c>
      <c r="F35" s="6">
        <v>45.076370895877602</v>
      </c>
      <c r="G35" s="6">
        <v>43.324092330956397</v>
      </c>
      <c r="H35" s="6">
        <v>43.026361320163602</v>
      </c>
      <c r="I35" s="6">
        <v>44.842543260298797</v>
      </c>
      <c r="J35" s="6">
        <v>45.208898147532501</v>
      </c>
      <c r="K35" s="6">
        <v>45.615780875214803</v>
      </c>
      <c r="L35" s="6">
        <v>43.456426007752697</v>
      </c>
      <c r="M35" s="6">
        <v>44.235863628562498</v>
      </c>
      <c r="N35" s="6">
        <v>44.451488688844798</v>
      </c>
      <c r="O35" s="6">
        <v>42.900342566113203</v>
      </c>
      <c r="P35" s="6">
        <v>44.171889378338498</v>
      </c>
      <c r="Q35" s="6">
        <v>45.013684152985498</v>
      </c>
      <c r="R35" s="6">
        <v>45.845854839913599</v>
      </c>
      <c r="S35" s="6">
        <v>44.0857728249335</v>
      </c>
      <c r="T35" s="6">
        <v>43.145243254763599</v>
      </c>
      <c r="U35" s="6">
        <v>42.977390260905899</v>
      </c>
      <c r="V35" s="6">
        <v>42.639376383496497</v>
      </c>
      <c r="W35" s="6">
        <v>41.675487143498003</v>
      </c>
      <c r="X35" s="6">
        <v>41.106967743805001</v>
      </c>
      <c r="Y35" s="6">
        <v>41.271813994627699</v>
      </c>
      <c r="Z35" s="6">
        <v>41.535524650551103</v>
      </c>
      <c r="AA35" s="6">
        <v>41.772127059186801</v>
      </c>
      <c r="AB35" s="6">
        <v>48.669076992903101</v>
      </c>
      <c r="AC35" s="6" t="s">
        <v>35</v>
      </c>
    </row>
    <row r="36" spans="1:29" ht="13.5">
      <c r="A36" s="48" t="s">
        <v>64</v>
      </c>
      <c r="B36" s="49"/>
      <c r="C36" s="4" t="s">
        <v>5</v>
      </c>
      <c r="D36" s="7">
        <v>43.149161098936901</v>
      </c>
      <c r="E36" s="7">
        <v>42.459075923845504</v>
      </c>
      <c r="F36" s="7">
        <v>42.710620524400603</v>
      </c>
      <c r="G36" s="7">
        <v>42.565454190417199</v>
      </c>
      <c r="H36" s="7">
        <v>42.661314309305297</v>
      </c>
      <c r="I36" s="7">
        <v>44.130300886225697</v>
      </c>
      <c r="J36" s="7">
        <v>43.734111269615298</v>
      </c>
      <c r="K36" s="7">
        <v>45.367455172786897</v>
      </c>
      <c r="L36" s="7">
        <v>46.232522343684799</v>
      </c>
      <c r="M36" s="7">
        <v>46.763585943006099</v>
      </c>
      <c r="N36" s="7">
        <v>45.2457643434171</v>
      </c>
      <c r="O36" s="7">
        <v>44.512967924527501</v>
      </c>
      <c r="P36" s="7">
        <v>45.340708584530603</v>
      </c>
      <c r="Q36" s="7">
        <v>50.222984519973998</v>
      </c>
      <c r="R36" s="7">
        <v>51.898644679894197</v>
      </c>
      <c r="S36" s="7">
        <v>50.0228082755985</v>
      </c>
      <c r="T36" s="7">
        <v>48.8888510190069</v>
      </c>
      <c r="U36" s="7">
        <v>49.921471805856498</v>
      </c>
      <c r="V36" s="7">
        <v>51.735180846272698</v>
      </c>
      <c r="W36" s="7">
        <v>48.247657813415898</v>
      </c>
      <c r="X36" s="7">
        <v>44.836712285584298</v>
      </c>
      <c r="Y36" s="7">
        <v>45.368020294853899</v>
      </c>
      <c r="Z36" s="7">
        <v>43.240416592854899</v>
      </c>
      <c r="AA36" s="7">
        <v>42.451000029760998</v>
      </c>
      <c r="AB36" s="7">
        <v>49.340880848616003</v>
      </c>
      <c r="AC36" s="7" t="s">
        <v>35</v>
      </c>
    </row>
    <row r="37" spans="1:29" ht="13.5">
      <c r="A37" s="48" t="s">
        <v>65</v>
      </c>
      <c r="B37" s="49"/>
      <c r="C37" s="4" t="s">
        <v>5</v>
      </c>
      <c r="D37" s="6">
        <v>53.270220916455003</v>
      </c>
      <c r="E37" s="6">
        <v>48.710034068785497</v>
      </c>
      <c r="F37" s="6">
        <v>45.850802144267099</v>
      </c>
      <c r="G37" s="6">
        <v>47.965882189704502</v>
      </c>
      <c r="H37" s="6">
        <v>52.772479209244601</v>
      </c>
      <c r="I37" s="6">
        <v>45.306622380427299</v>
      </c>
      <c r="J37" s="6">
        <v>45.447059296267</v>
      </c>
      <c r="K37" s="6">
        <v>40.3793459602621</v>
      </c>
      <c r="L37" s="6">
        <v>37.919961589775298</v>
      </c>
      <c r="M37" s="6">
        <v>39.726029947828401</v>
      </c>
      <c r="N37" s="6">
        <v>38.8207537336041</v>
      </c>
      <c r="O37" s="6">
        <v>36.380653135698097</v>
      </c>
      <c r="P37" s="6">
        <v>36.994346770940702</v>
      </c>
      <c r="Q37" s="6">
        <v>44.4075661513873</v>
      </c>
      <c r="R37" s="6">
        <v>42.308034008863402</v>
      </c>
      <c r="S37" s="6">
        <v>41.533109312850499</v>
      </c>
      <c r="T37" s="6">
        <v>41.270476659183501</v>
      </c>
      <c r="U37" s="6">
        <v>42.631912895659703</v>
      </c>
      <c r="V37" s="6">
        <v>43.405702322858303</v>
      </c>
      <c r="W37" s="6">
        <v>45.6991949005902</v>
      </c>
      <c r="X37" s="6">
        <v>42.677527899658898</v>
      </c>
      <c r="Y37" s="6">
        <v>39.601072275318899</v>
      </c>
      <c r="Z37" s="6">
        <v>39.8244656665984</v>
      </c>
      <c r="AA37" s="6">
        <v>40.660818498989798</v>
      </c>
      <c r="AB37" s="6">
        <v>45.551965978698803</v>
      </c>
      <c r="AC37" s="6" t="s">
        <v>35</v>
      </c>
    </row>
    <row r="38" spans="1:29" ht="13.5">
      <c r="A38" s="48" t="s">
        <v>66</v>
      </c>
      <c r="B38" s="49"/>
      <c r="C38" s="4" t="s">
        <v>5</v>
      </c>
      <c r="D38" s="7">
        <v>45.146772049781298</v>
      </c>
      <c r="E38" s="7">
        <v>45.370239323151701</v>
      </c>
      <c r="F38" s="7">
        <v>46.216885775645899</v>
      </c>
      <c r="G38" s="7">
        <v>47.018317206522497</v>
      </c>
      <c r="H38" s="7">
        <v>47.533536979565802</v>
      </c>
      <c r="I38" s="7">
        <v>48.711517308856102</v>
      </c>
      <c r="J38" s="7">
        <v>47.261230391628096</v>
      </c>
      <c r="K38" s="7">
        <v>47.1546864316336</v>
      </c>
      <c r="L38" s="7">
        <v>46.627286261178597</v>
      </c>
      <c r="M38" s="7">
        <v>46.393705152624101</v>
      </c>
      <c r="N38" s="7">
        <v>45.5390975168864</v>
      </c>
      <c r="O38" s="7">
        <v>43.4098269175825</v>
      </c>
      <c r="P38" s="7">
        <v>45.052558506426998</v>
      </c>
      <c r="Q38" s="7">
        <v>49.360958844151902</v>
      </c>
      <c r="R38" s="7">
        <v>50.175966740127897</v>
      </c>
      <c r="S38" s="7">
        <v>50.856429888260301</v>
      </c>
      <c r="T38" s="7">
        <v>49.3545327018726</v>
      </c>
      <c r="U38" s="7">
        <v>60.267298090666102</v>
      </c>
      <c r="V38" s="7">
        <v>50.842252653376498</v>
      </c>
      <c r="W38" s="7">
        <v>48.710448526636803</v>
      </c>
      <c r="X38" s="7">
        <v>46.162698286581602</v>
      </c>
      <c r="Y38" s="7">
        <v>44.069960172862302</v>
      </c>
      <c r="Z38" s="7">
        <v>43.503931461387602</v>
      </c>
      <c r="AA38" s="7">
        <v>43.332798061419403</v>
      </c>
      <c r="AB38" s="7">
        <v>51.321812973379899</v>
      </c>
      <c r="AC38" s="7" t="s">
        <v>35</v>
      </c>
    </row>
    <row r="39" spans="1:29" ht="13.5">
      <c r="A39" s="48" t="s">
        <v>67</v>
      </c>
      <c r="B39" s="49"/>
      <c r="C39" s="4" t="s">
        <v>5</v>
      </c>
      <c r="D39" s="6">
        <v>42.849083100471603</v>
      </c>
      <c r="E39" s="6">
        <v>41.470878236286502</v>
      </c>
      <c r="F39" s="6">
        <v>40.946378821316102</v>
      </c>
      <c r="G39" s="6">
        <v>39.926442323026002</v>
      </c>
      <c r="H39" s="6">
        <v>39.106677306973403</v>
      </c>
      <c r="I39" s="6">
        <v>38.4132223859582</v>
      </c>
      <c r="J39" s="6">
        <v>38.637346041368701</v>
      </c>
      <c r="K39" s="6">
        <v>38.375177310268697</v>
      </c>
      <c r="L39" s="6">
        <v>38.831932997997498</v>
      </c>
      <c r="M39" s="6">
        <v>38.481081180171202</v>
      </c>
      <c r="N39" s="6">
        <v>38.435760089179098</v>
      </c>
      <c r="O39" s="6">
        <v>39.255108368920098</v>
      </c>
      <c r="P39" s="6">
        <v>41.442632584104601</v>
      </c>
      <c r="Q39" s="6">
        <v>46.230652478250299</v>
      </c>
      <c r="R39" s="6">
        <v>46.034385839962198</v>
      </c>
      <c r="S39" s="6">
        <v>46.154641588398903</v>
      </c>
      <c r="T39" s="6">
        <v>48.655657701151902</v>
      </c>
      <c r="U39" s="6">
        <v>45.832304272659897</v>
      </c>
      <c r="V39" s="6">
        <v>45.114217009411298</v>
      </c>
      <c r="W39" s="6">
        <v>43.890719104668797</v>
      </c>
      <c r="X39" s="6">
        <v>42.441733103497803</v>
      </c>
      <c r="Y39" s="6">
        <v>41.209880304716499</v>
      </c>
      <c r="Z39" s="6">
        <v>41.701246365080202</v>
      </c>
      <c r="AA39" s="6">
        <v>42.112466097438499</v>
      </c>
      <c r="AB39" s="6">
        <v>52.433713505438803</v>
      </c>
      <c r="AC39" s="6" t="s">
        <v>35</v>
      </c>
    </row>
    <row r="40" spans="1:29" ht="13.5">
      <c r="A40" s="48" t="s">
        <v>68</v>
      </c>
      <c r="B40" s="49"/>
      <c r="C40" s="4" t="s">
        <v>5</v>
      </c>
      <c r="D40" s="7">
        <v>60.969651927946501</v>
      </c>
      <c r="E40" s="7">
        <v>58.739130031275799</v>
      </c>
      <c r="F40" s="7">
        <v>56.414379640532204</v>
      </c>
      <c r="G40" s="7">
        <v>56.029735561233601</v>
      </c>
      <c r="H40" s="7">
        <v>53.051282913737602</v>
      </c>
      <c r="I40" s="7">
        <v>52.522096023893901</v>
      </c>
      <c r="J40" s="7">
        <v>53.617045678464997</v>
      </c>
      <c r="K40" s="7">
        <v>53.785706280369801</v>
      </c>
      <c r="L40" s="7">
        <v>52.460538040855198</v>
      </c>
      <c r="M40" s="7">
        <v>52.289271720199203</v>
      </c>
      <c r="N40" s="7">
        <v>51.054340179673197</v>
      </c>
      <c r="O40" s="7">
        <v>49.290661806029497</v>
      </c>
      <c r="P40" s="7">
        <v>50.011326827172503</v>
      </c>
      <c r="Q40" s="7">
        <v>52.374275215815302</v>
      </c>
      <c r="R40" s="7">
        <v>50.431653850857202</v>
      </c>
      <c r="S40" s="7">
        <v>49.778897262671698</v>
      </c>
      <c r="T40" s="7">
        <v>50.984161197471799</v>
      </c>
      <c r="U40" s="7">
        <v>51.648520105444597</v>
      </c>
      <c r="V40" s="7">
        <v>50.692183042680099</v>
      </c>
      <c r="W40" s="7">
        <v>49.329557537079197</v>
      </c>
      <c r="X40" s="7">
        <v>49.702572869816798</v>
      </c>
      <c r="Y40" s="7">
        <v>49.224815755096003</v>
      </c>
      <c r="Z40" s="7">
        <v>49.840503066707001</v>
      </c>
      <c r="AA40" s="7">
        <v>49.085940939306496</v>
      </c>
      <c r="AB40" s="7">
        <v>52.5223057917623</v>
      </c>
      <c r="AC40" s="7" t="s">
        <v>35</v>
      </c>
    </row>
    <row r="41" spans="1:29" ht="13.5">
      <c r="A41" s="48" t="s">
        <v>69</v>
      </c>
      <c r="B41" s="49"/>
      <c r="C41" s="4" t="s">
        <v>5</v>
      </c>
      <c r="D41" s="6">
        <v>33.928774107030002</v>
      </c>
      <c r="E41" s="6">
        <v>33.920781029635101</v>
      </c>
      <c r="F41" s="6">
        <v>33.639546164045399</v>
      </c>
      <c r="G41" s="6">
        <v>34.264637001826003</v>
      </c>
      <c r="H41" s="6">
        <v>33.224476565551903</v>
      </c>
      <c r="I41" s="6">
        <v>32.529430055586303</v>
      </c>
      <c r="J41" s="6">
        <v>34.955443179186702</v>
      </c>
      <c r="K41" s="6">
        <v>34.113872496200997</v>
      </c>
      <c r="L41" s="6">
        <v>33.7935509702397</v>
      </c>
      <c r="M41" s="6">
        <v>33.071605682951898</v>
      </c>
      <c r="N41" s="6">
        <v>31.237131751549299</v>
      </c>
      <c r="O41" s="6">
        <v>30.0922216453754</v>
      </c>
      <c r="P41" s="6">
        <v>30.6401877369495</v>
      </c>
      <c r="Q41" s="6">
        <v>32.456222425126697</v>
      </c>
      <c r="R41" s="6">
        <v>32.117527966863697</v>
      </c>
      <c r="S41" s="6">
        <v>32.088563951903602</v>
      </c>
      <c r="T41" s="6">
        <v>32.420404592312103</v>
      </c>
      <c r="U41" s="6">
        <v>33.322063327359601</v>
      </c>
      <c r="V41" s="6">
        <v>32.910080023983703</v>
      </c>
      <c r="W41" s="6">
        <v>33.229269661414698</v>
      </c>
      <c r="X41" s="6">
        <v>33.299101636747203</v>
      </c>
      <c r="Y41" s="6">
        <v>33.262589598685899</v>
      </c>
      <c r="Z41" s="6">
        <v>32.529161761989101</v>
      </c>
      <c r="AA41" s="6">
        <v>32.766698330588</v>
      </c>
      <c r="AB41" s="6">
        <v>37.769556611456501</v>
      </c>
      <c r="AC41" s="6" t="s">
        <v>35</v>
      </c>
    </row>
    <row r="42" spans="1:29" ht="13.5">
      <c r="A42" s="48" t="s">
        <v>70</v>
      </c>
      <c r="B42" s="49"/>
      <c r="C42" s="4" t="s">
        <v>5</v>
      </c>
      <c r="D42" s="7" t="s">
        <v>35</v>
      </c>
      <c r="E42" s="7" t="s">
        <v>35</v>
      </c>
      <c r="F42" s="7" t="s">
        <v>35</v>
      </c>
      <c r="G42" s="7" t="s">
        <v>35</v>
      </c>
      <c r="H42" s="7" t="s">
        <v>35</v>
      </c>
      <c r="I42" s="7" t="s">
        <v>35</v>
      </c>
      <c r="J42" s="7" t="s">
        <v>35</v>
      </c>
      <c r="K42" s="7" t="s">
        <v>35</v>
      </c>
      <c r="L42" s="7" t="s">
        <v>35</v>
      </c>
      <c r="M42" s="7" t="s">
        <v>35</v>
      </c>
      <c r="N42" s="7" t="s">
        <v>35</v>
      </c>
      <c r="O42" s="7" t="s">
        <v>35</v>
      </c>
      <c r="P42" s="7" t="s">
        <v>35</v>
      </c>
      <c r="Q42" s="7">
        <v>37.717051005375197</v>
      </c>
      <c r="R42" s="7">
        <v>35.309804792563199</v>
      </c>
      <c r="S42" s="7">
        <v>33.322500015276603</v>
      </c>
      <c r="T42" s="7">
        <v>33.212689741321199</v>
      </c>
      <c r="U42" s="7">
        <v>32.590543481630398</v>
      </c>
      <c r="V42" s="7">
        <v>31.936245299734701</v>
      </c>
      <c r="W42" s="7">
        <v>31.736842881068899</v>
      </c>
      <c r="X42" s="7">
        <v>33.849143280698499</v>
      </c>
      <c r="Y42" s="7">
        <v>33.961452185877199</v>
      </c>
      <c r="Z42" s="7">
        <v>34.683149307300702</v>
      </c>
      <c r="AA42" s="7">
        <v>35.468541483898399</v>
      </c>
      <c r="AB42" s="7" t="s">
        <v>35</v>
      </c>
      <c r="AC42" s="7" t="s">
        <v>35</v>
      </c>
    </row>
    <row r="43" spans="1:29" ht="13.5">
      <c r="A43" s="48" t="s">
        <v>71</v>
      </c>
      <c r="B43" s="49"/>
      <c r="C43" s="4" t="s">
        <v>5</v>
      </c>
      <c r="D43" s="6">
        <v>36.6154845690969</v>
      </c>
      <c r="E43" s="6">
        <v>35.718807245547602</v>
      </c>
      <c r="F43" s="6">
        <v>35.362079016906399</v>
      </c>
      <c r="G43" s="6">
        <v>35.067516339241998</v>
      </c>
      <c r="H43" s="6">
        <v>35.269913518434201</v>
      </c>
      <c r="I43" s="6">
        <v>36.259690041268897</v>
      </c>
      <c r="J43" s="6">
        <v>37.509745147588603</v>
      </c>
      <c r="K43" s="6">
        <v>38.681873377937599</v>
      </c>
      <c r="L43" s="6">
        <v>39.8940122997139</v>
      </c>
      <c r="M43" s="6">
        <v>41.125748040947201</v>
      </c>
      <c r="N43" s="6">
        <v>40.645294104103499</v>
      </c>
      <c r="O43" s="6">
        <v>40.8218516299832</v>
      </c>
      <c r="P43" s="6">
        <v>44.106903384639999</v>
      </c>
      <c r="Q43" s="6">
        <v>46.938000924784198</v>
      </c>
      <c r="R43" s="6">
        <v>47.091139719450801</v>
      </c>
      <c r="S43" s="6">
        <v>45.514878925480502</v>
      </c>
      <c r="T43" s="6">
        <v>45.364436737337698</v>
      </c>
      <c r="U43" s="6">
        <v>43.604930973619098</v>
      </c>
      <c r="V43" s="6">
        <v>42.7908144392648</v>
      </c>
      <c r="W43" s="6">
        <v>41.922952110673101</v>
      </c>
      <c r="X43" s="6">
        <v>41.0923527177411</v>
      </c>
      <c r="Y43" s="6">
        <v>40.7213051279765</v>
      </c>
      <c r="Z43" s="6">
        <v>40.425914513562503</v>
      </c>
      <c r="AA43" s="6">
        <v>40.345269307665603</v>
      </c>
      <c r="AB43" s="6">
        <v>51.331239712199</v>
      </c>
      <c r="AC43" s="6" t="s">
        <v>35</v>
      </c>
    </row>
    <row r="44" spans="1:29" ht="13.5">
      <c r="A44" s="48" t="s">
        <v>72</v>
      </c>
      <c r="B44" s="49"/>
      <c r="C44" s="4" t="s">
        <v>5</v>
      </c>
      <c r="D44" s="7">
        <v>37.1235273045545</v>
      </c>
      <c r="E44" s="7">
        <v>35.968453353590903</v>
      </c>
      <c r="F44" s="7">
        <v>35.119430194827899</v>
      </c>
      <c r="G44" s="7">
        <v>34.650145693587397</v>
      </c>
      <c r="H44" s="7">
        <v>34.299473258678802</v>
      </c>
      <c r="I44" s="7">
        <v>35.615838473306702</v>
      </c>
      <c r="J44" s="7">
        <v>36.742184266090099</v>
      </c>
      <c r="K44" s="7">
        <v>37.257659920830598</v>
      </c>
      <c r="L44" s="7">
        <v>36.8599289886157</v>
      </c>
      <c r="M44" s="7">
        <v>36.946943972086601</v>
      </c>
      <c r="N44" s="7">
        <v>36.664147361714697</v>
      </c>
      <c r="O44" s="7">
        <v>37.366633163440603</v>
      </c>
      <c r="P44" s="7">
        <v>39.677342009018098</v>
      </c>
      <c r="Q44" s="7">
        <v>43.195385337006698</v>
      </c>
      <c r="R44" s="7">
        <v>43.010608566566297</v>
      </c>
      <c r="S44" s="7">
        <v>41.892123588541402</v>
      </c>
      <c r="T44" s="7">
        <v>40.084753078786299</v>
      </c>
      <c r="U44" s="7">
        <v>38.873441002527102</v>
      </c>
      <c r="V44" s="7">
        <v>38.295533616433403</v>
      </c>
      <c r="W44" s="7">
        <v>37.959453088683901</v>
      </c>
      <c r="X44" s="7">
        <v>38.3046766356928</v>
      </c>
      <c r="Y44" s="7">
        <v>38.066508628016102</v>
      </c>
      <c r="Z44" s="7">
        <v>37.923638921489299</v>
      </c>
      <c r="AA44" s="7">
        <v>38.209515724398699</v>
      </c>
      <c r="AB44" s="7">
        <v>47.786340036870399</v>
      </c>
      <c r="AC44" s="7" t="s">
        <v>35</v>
      </c>
    </row>
    <row r="45" spans="1:29" ht="13.5">
      <c r="A45" s="48" t="s">
        <v>73</v>
      </c>
      <c r="B45" s="49"/>
      <c r="C45" s="4" t="s">
        <v>5</v>
      </c>
      <c r="D45" s="6">
        <v>50.765623318918003</v>
      </c>
      <c r="E45" s="6">
        <v>49.436673332888397</v>
      </c>
      <c r="F45" s="6">
        <v>48.450881275386799</v>
      </c>
      <c r="G45" s="6">
        <v>48.014135917380699</v>
      </c>
      <c r="H45" s="6">
        <v>47.084972257823402</v>
      </c>
      <c r="I45" s="6">
        <v>47.071491617349103</v>
      </c>
      <c r="J45" s="6">
        <v>47.418872875565697</v>
      </c>
      <c r="K45" s="6">
        <v>47.817511932271202</v>
      </c>
      <c r="L45" s="6">
        <v>47.119468385737001</v>
      </c>
      <c r="M45" s="6">
        <v>47.005300650943198</v>
      </c>
      <c r="N45" s="6">
        <v>46.373826525164198</v>
      </c>
      <c r="O45" s="6">
        <v>45.581246821147197</v>
      </c>
      <c r="P45" s="6">
        <v>46.6986329681814</v>
      </c>
      <c r="Q45" s="6">
        <v>50.652780775902599</v>
      </c>
      <c r="R45" s="6">
        <v>50.514087046765098</v>
      </c>
      <c r="S45" s="6">
        <v>49.148798874068802</v>
      </c>
      <c r="T45" s="6">
        <v>49.686748264624597</v>
      </c>
      <c r="U45" s="6">
        <v>49.556496488118299</v>
      </c>
      <c r="V45" s="6">
        <v>48.964889806398098</v>
      </c>
      <c r="W45" s="6">
        <v>48.094301901037298</v>
      </c>
      <c r="X45" s="6">
        <v>47.341197955643302</v>
      </c>
      <c r="Y45" s="6">
        <v>46.695388059821198</v>
      </c>
      <c r="Z45" s="6">
        <v>46.526649538192501</v>
      </c>
      <c r="AA45" s="6">
        <v>46.523750771853102</v>
      </c>
      <c r="AB45" s="6">
        <v>53.140875859789503</v>
      </c>
      <c r="AC45" s="6" t="s">
        <v>35</v>
      </c>
    </row>
    <row r="46" spans="1:29" ht="13.5">
      <c r="A46" s="48" t="s">
        <v>74</v>
      </c>
      <c r="B46" s="49"/>
      <c r="C46" s="4" t="s">
        <v>5</v>
      </c>
      <c r="D46" s="7">
        <v>50.376692828588901</v>
      </c>
      <c r="E46" s="7">
        <v>49.147624139814504</v>
      </c>
      <c r="F46" s="7">
        <v>48.201917522482901</v>
      </c>
      <c r="G46" s="7">
        <v>47.751366537351799</v>
      </c>
      <c r="H46" s="7">
        <v>46.916697173065202</v>
      </c>
      <c r="I46" s="7">
        <v>46.900049259551999</v>
      </c>
      <c r="J46" s="7">
        <v>47.190710058545697</v>
      </c>
      <c r="K46" s="7">
        <v>47.5776106922658</v>
      </c>
      <c r="L46" s="7">
        <v>47.020131927096202</v>
      </c>
      <c r="M46" s="7">
        <v>46.975511338006797</v>
      </c>
      <c r="N46" s="7">
        <v>46.342643927366801</v>
      </c>
      <c r="O46" s="7">
        <v>45.595429629827301</v>
      </c>
      <c r="P46" s="7">
        <v>46.833786896917402</v>
      </c>
      <c r="Q46" s="7">
        <v>50.949876946068102</v>
      </c>
      <c r="R46" s="7">
        <v>50.876042791008501</v>
      </c>
      <c r="S46" s="7">
        <v>49.4314093758735</v>
      </c>
      <c r="T46" s="7">
        <v>50.000117941639999</v>
      </c>
      <c r="U46" s="7">
        <v>49.925737170084602</v>
      </c>
      <c r="V46" s="7">
        <v>49.2973802645649</v>
      </c>
      <c r="W46" s="7">
        <v>48.426769126814101</v>
      </c>
      <c r="X46" s="7">
        <v>47.741025050352597</v>
      </c>
      <c r="Y46" s="7">
        <v>47.130923480177998</v>
      </c>
      <c r="Z46" s="7">
        <v>46.869539484029403</v>
      </c>
      <c r="AA46" s="7">
        <v>46.918596025611002</v>
      </c>
      <c r="AB46" s="7">
        <v>53.7629949593655</v>
      </c>
      <c r="AC46" s="7" t="s">
        <v>35</v>
      </c>
    </row>
    <row r="47" spans="1:29" ht="13.5">
      <c r="A47" s="48" t="s">
        <v>75</v>
      </c>
      <c r="B47" s="49"/>
      <c r="C47" s="4" t="s">
        <v>5</v>
      </c>
      <c r="D47" s="6" t="s">
        <v>35</v>
      </c>
      <c r="E47" s="6" t="s">
        <v>35</v>
      </c>
      <c r="F47" s="6" t="s">
        <v>35</v>
      </c>
      <c r="G47" s="6" t="s">
        <v>35</v>
      </c>
      <c r="H47" s="6" t="s">
        <v>35</v>
      </c>
      <c r="I47" s="6" t="s">
        <v>35</v>
      </c>
      <c r="J47" s="6" t="s">
        <v>35</v>
      </c>
      <c r="K47" s="6" t="s">
        <v>35</v>
      </c>
      <c r="L47" s="6" t="s">
        <v>35</v>
      </c>
      <c r="M47" s="6" t="s">
        <v>35</v>
      </c>
      <c r="N47" s="6" t="s">
        <v>35</v>
      </c>
      <c r="O47" s="6" t="s">
        <v>35</v>
      </c>
      <c r="P47" s="6" t="s">
        <v>35</v>
      </c>
      <c r="Q47" s="6" t="s">
        <v>35</v>
      </c>
      <c r="R47" s="6" t="s">
        <v>35</v>
      </c>
      <c r="S47" s="6" t="s">
        <v>35</v>
      </c>
      <c r="T47" s="6" t="s">
        <v>35</v>
      </c>
      <c r="U47" s="6" t="s">
        <v>35</v>
      </c>
      <c r="V47" s="6" t="s">
        <v>35</v>
      </c>
      <c r="W47" s="6" t="s">
        <v>35</v>
      </c>
      <c r="X47" s="6" t="s">
        <v>35</v>
      </c>
      <c r="Y47" s="6" t="s">
        <v>35</v>
      </c>
      <c r="Z47" s="6" t="s">
        <v>35</v>
      </c>
      <c r="AA47" s="6" t="s">
        <v>35</v>
      </c>
      <c r="AB47" s="6" t="s">
        <v>35</v>
      </c>
      <c r="AC47" s="6" t="s">
        <v>35</v>
      </c>
    </row>
    <row r="48" spans="1:29" ht="13.5">
      <c r="A48" s="53" t="s">
        <v>76</v>
      </c>
      <c r="B48" s="54"/>
      <c r="C48" s="4" t="s">
        <v>5</v>
      </c>
      <c r="D48" s="7" t="s">
        <v>35</v>
      </c>
      <c r="E48" s="7" t="s">
        <v>35</v>
      </c>
      <c r="F48" s="7" t="s">
        <v>35</v>
      </c>
      <c r="G48" s="7" t="s">
        <v>35</v>
      </c>
      <c r="H48" s="7" t="s">
        <v>35</v>
      </c>
      <c r="I48" s="7" t="s">
        <v>35</v>
      </c>
      <c r="J48" s="7" t="s">
        <v>35</v>
      </c>
      <c r="K48" s="7" t="s">
        <v>35</v>
      </c>
      <c r="L48" s="7" t="s">
        <v>35</v>
      </c>
      <c r="M48" s="7" t="s">
        <v>35</v>
      </c>
      <c r="N48" s="7" t="s">
        <v>35</v>
      </c>
      <c r="O48" s="7" t="s">
        <v>35</v>
      </c>
      <c r="P48" s="7" t="s">
        <v>35</v>
      </c>
      <c r="Q48" s="7" t="s">
        <v>35</v>
      </c>
      <c r="R48" s="7" t="s">
        <v>35</v>
      </c>
      <c r="S48" s="7" t="s">
        <v>35</v>
      </c>
      <c r="T48" s="7" t="s">
        <v>35</v>
      </c>
      <c r="U48" s="7" t="s">
        <v>35</v>
      </c>
      <c r="V48" s="7" t="s">
        <v>35</v>
      </c>
      <c r="W48" s="7" t="s">
        <v>35</v>
      </c>
      <c r="X48" s="7" t="s">
        <v>35</v>
      </c>
      <c r="Y48" s="7" t="s">
        <v>35</v>
      </c>
      <c r="Z48" s="7" t="s">
        <v>35</v>
      </c>
      <c r="AA48" s="7" t="s">
        <v>35</v>
      </c>
      <c r="AB48" s="7" t="s">
        <v>35</v>
      </c>
      <c r="AC48" s="7" t="s">
        <v>35</v>
      </c>
    </row>
    <row r="49" spans="1:29" ht="13.5">
      <c r="A49" s="50" t="s">
        <v>76</v>
      </c>
      <c r="B49" s="5" t="s">
        <v>77</v>
      </c>
      <c r="C49" s="4" t="s">
        <v>5</v>
      </c>
      <c r="D49" s="6" t="s">
        <v>35</v>
      </c>
      <c r="E49" s="6" t="s">
        <v>35</v>
      </c>
      <c r="F49" s="6" t="s">
        <v>35</v>
      </c>
      <c r="G49" s="6" t="s">
        <v>35</v>
      </c>
      <c r="H49" s="6">
        <v>56.569465663009403</v>
      </c>
      <c r="I49" s="6">
        <v>60.091712527081199</v>
      </c>
      <c r="J49" s="6">
        <v>63.456212174884399</v>
      </c>
      <c r="K49" s="6">
        <v>61.039422005807197</v>
      </c>
      <c r="L49" s="6">
        <v>56.709759154244999</v>
      </c>
      <c r="M49" s="6">
        <v>59.855674405748701</v>
      </c>
      <c r="N49" s="6">
        <v>61.352054277196203</v>
      </c>
      <c r="O49" s="6">
        <v>61.917947678298098</v>
      </c>
      <c r="P49" s="6">
        <v>60.567018028880703</v>
      </c>
      <c r="Q49" s="6">
        <v>61.2852057657594</v>
      </c>
      <c r="R49" s="6">
        <v>58.816211755120598</v>
      </c>
      <c r="S49" s="6">
        <v>61.029384546412999</v>
      </c>
      <c r="T49" s="6">
        <v>60.227924133290102</v>
      </c>
      <c r="U49" s="6">
        <v>60.539828521130303</v>
      </c>
      <c r="V49" s="6">
        <v>62.330114122748498</v>
      </c>
      <c r="W49" s="6">
        <v>65.400088428758394</v>
      </c>
      <c r="X49" s="6">
        <v>66.566831405216007</v>
      </c>
      <c r="Y49" s="6">
        <v>65.476391314891401</v>
      </c>
      <c r="Z49" s="6">
        <v>65.9333814096547</v>
      </c>
      <c r="AA49" s="6" t="s">
        <v>35</v>
      </c>
      <c r="AB49" s="6" t="s">
        <v>35</v>
      </c>
      <c r="AC49" s="6" t="s">
        <v>35</v>
      </c>
    </row>
    <row r="50" spans="1:29" ht="13.5">
      <c r="A50" s="51"/>
      <c r="B50" s="5" t="s">
        <v>78</v>
      </c>
      <c r="C50" s="4" t="s">
        <v>5</v>
      </c>
      <c r="D50" s="7" t="s">
        <v>35</v>
      </c>
      <c r="E50" s="7" t="s">
        <v>35</v>
      </c>
      <c r="F50" s="7" t="s">
        <v>35</v>
      </c>
      <c r="G50" s="7" t="s">
        <v>35</v>
      </c>
      <c r="H50" s="7" t="s">
        <v>35</v>
      </c>
      <c r="I50" s="7" t="s">
        <v>35</v>
      </c>
      <c r="J50" s="7" t="s">
        <v>35</v>
      </c>
      <c r="K50" s="7" t="s">
        <v>35</v>
      </c>
      <c r="L50" s="7" t="s">
        <v>35</v>
      </c>
      <c r="M50" s="7" t="s">
        <v>35</v>
      </c>
      <c r="N50" s="7" t="s">
        <v>35</v>
      </c>
      <c r="O50" s="7" t="s">
        <v>35</v>
      </c>
      <c r="P50" s="7" t="s">
        <v>35</v>
      </c>
      <c r="Q50" s="7" t="s">
        <v>35</v>
      </c>
      <c r="R50" s="7" t="s">
        <v>35</v>
      </c>
      <c r="S50" s="7" t="s">
        <v>35</v>
      </c>
      <c r="T50" s="7" t="s">
        <v>35</v>
      </c>
      <c r="U50" s="7" t="s">
        <v>35</v>
      </c>
      <c r="V50" s="7" t="s">
        <v>35</v>
      </c>
      <c r="W50" s="7" t="s">
        <v>35</v>
      </c>
      <c r="X50" s="7" t="s">
        <v>35</v>
      </c>
      <c r="Y50" s="7" t="s">
        <v>35</v>
      </c>
      <c r="Z50" s="7" t="s">
        <v>35</v>
      </c>
      <c r="AA50" s="7" t="s">
        <v>35</v>
      </c>
      <c r="AB50" s="7" t="s">
        <v>35</v>
      </c>
      <c r="AC50" s="7" t="s">
        <v>35</v>
      </c>
    </row>
    <row r="51" spans="1:29" ht="13.5">
      <c r="A51" s="51"/>
      <c r="B51" s="5" t="s">
        <v>79</v>
      </c>
      <c r="C51" s="4" t="s">
        <v>5</v>
      </c>
      <c r="D51" s="6" t="s">
        <v>35</v>
      </c>
      <c r="E51" s="6" t="s">
        <v>35</v>
      </c>
      <c r="F51" s="6" t="s">
        <v>35</v>
      </c>
      <c r="G51" s="6" t="s">
        <v>35</v>
      </c>
      <c r="H51" s="6" t="s">
        <v>35</v>
      </c>
      <c r="I51" s="6" t="s">
        <v>35</v>
      </c>
      <c r="J51" s="6" t="s">
        <v>35</v>
      </c>
      <c r="K51" s="6" t="s">
        <v>35</v>
      </c>
      <c r="L51" s="6" t="s">
        <v>35</v>
      </c>
      <c r="M51" s="6" t="s">
        <v>35</v>
      </c>
      <c r="N51" s="6" t="s">
        <v>35</v>
      </c>
      <c r="O51" s="6" t="s">
        <v>35</v>
      </c>
      <c r="P51" s="6" t="s">
        <v>35</v>
      </c>
      <c r="Q51" s="6" t="s">
        <v>35</v>
      </c>
      <c r="R51" s="6" t="s">
        <v>35</v>
      </c>
      <c r="S51" s="6" t="s">
        <v>35</v>
      </c>
      <c r="T51" s="6" t="s">
        <v>35</v>
      </c>
      <c r="U51" s="6" t="s">
        <v>35</v>
      </c>
      <c r="V51" s="6" t="s">
        <v>35</v>
      </c>
      <c r="W51" s="6" t="s">
        <v>35</v>
      </c>
      <c r="X51" s="6" t="s">
        <v>35</v>
      </c>
      <c r="Y51" s="6" t="s">
        <v>35</v>
      </c>
      <c r="Z51" s="6" t="s">
        <v>35</v>
      </c>
      <c r="AA51" s="6" t="s">
        <v>35</v>
      </c>
      <c r="AB51" s="6" t="s">
        <v>35</v>
      </c>
      <c r="AC51" s="6" t="s">
        <v>35</v>
      </c>
    </row>
    <row r="52" spans="1:29" ht="13.5">
      <c r="A52" s="51"/>
      <c r="B52" s="5" t="s">
        <v>80</v>
      </c>
      <c r="C52" s="4" t="s">
        <v>5</v>
      </c>
      <c r="D52" s="7" t="s">
        <v>35</v>
      </c>
      <c r="E52" s="7" t="s">
        <v>35</v>
      </c>
      <c r="F52" s="7" t="s">
        <v>35</v>
      </c>
      <c r="G52" s="7" t="s">
        <v>35</v>
      </c>
      <c r="H52" s="7" t="s">
        <v>35</v>
      </c>
      <c r="I52" s="7" t="s">
        <v>35</v>
      </c>
      <c r="J52" s="7" t="s">
        <v>35</v>
      </c>
      <c r="K52" s="7" t="s">
        <v>35</v>
      </c>
      <c r="L52" s="7" t="s">
        <v>35</v>
      </c>
      <c r="M52" s="7" t="s">
        <v>35</v>
      </c>
      <c r="N52" s="7" t="s">
        <v>35</v>
      </c>
      <c r="O52" s="7" t="s">
        <v>35</v>
      </c>
      <c r="P52" s="7" t="s">
        <v>35</v>
      </c>
      <c r="Q52" s="7" t="s">
        <v>35</v>
      </c>
      <c r="R52" s="7">
        <v>20.919556615241</v>
      </c>
      <c r="S52" s="7">
        <v>22.690861120524399</v>
      </c>
      <c r="T52" s="7">
        <v>23.728511696286699</v>
      </c>
      <c r="U52" s="7">
        <v>24.075761664355401</v>
      </c>
      <c r="V52" s="7">
        <v>23.609587109301899</v>
      </c>
      <c r="W52" s="7">
        <v>22.7581497560091</v>
      </c>
      <c r="X52" s="7">
        <v>23.803542062705201</v>
      </c>
      <c r="Y52" s="7">
        <v>22.9626170996439</v>
      </c>
      <c r="Z52" s="7">
        <v>22.701987282491899</v>
      </c>
      <c r="AA52" s="7">
        <v>22.984757766592502</v>
      </c>
      <c r="AB52" s="7" t="s">
        <v>35</v>
      </c>
      <c r="AC52" s="7" t="s">
        <v>35</v>
      </c>
    </row>
    <row r="53" spans="1:29" ht="13.5">
      <c r="A53" s="51"/>
      <c r="B53" s="5" t="s">
        <v>81</v>
      </c>
      <c r="C53" s="4" t="s">
        <v>5</v>
      </c>
      <c r="D53" s="6" t="s">
        <v>35</v>
      </c>
      <c r="E53" s="6" t="s">
        <v>35</v>
      </c>
      <c r="F53" s="6" t="s">
        <v>35</v>
      </c>
      <c r="G53" s="6" t="s">
        <v>35</v>
      </c>
      <c r="H53" s="6" t="s">
        <v>35</v>
      </c>
      <c r="I53" s="6" t="s">
        <v>35</v>
      </c>
      <c r="J53" s="6" t="s">
        <v>35</v>
      </c>
      <c r="K53" s="6" t="s">
        <v>35</v>
      </c>
      <c r="L53" s="6" t="s">
        <v>35</v>
      </c>
      <c r="M53" s="6" t="s">
        <v>35</v>
      </c>
      <c r="N53" s="6" t="s">
        <v>35</v>
      </c>
      <c r="O53" s="6" t="s">
        <v>35</v>
      </c>
      <c r="P53" s="6" t="s">
        <v>35</v>
      </c>
      <c r="Q53" s="6" t="s">
        <v>35</v>
      </c>
      <c r="R53" s="6" t="s">
        <v>35</v>
      </c>
      <c r="S53" s="6">
        <v>35.503790724240098</v>
      </c>
      <c r="T53" s="6">
        <v>36.4430478716896</v>
      </c>
      <c r="U53" s="6">
        <v>37.509926365563103</v>
      </c>
      <c r="V53" s="6">
        <v>40.246445958718397</v>
      </c>
      <c r="W53" s="6">
        <v>37.597525703551597</v>
      </c>
      <c r="X53" s="6">
        <v>39.487853075568999</v>
      </c>
      <c r="Y53" s="6">
        <v>37.915313409390698</v>
      </c>
      <c r="Z53" s="6">
        <v>36.062622125983097</v>
      </c>
      <c r="AA53" s="6">
        <v>38.8522512303296</v>
      </c>
      <c r="AB53" s="6" t="s">
        <v>35</v>
      </c>
      <c r="AC53" s="6" t="s">
        <v>35</v>
      </c>
    </row>
    <row r="54" spans="1:29" ht="13.5">
      <c r="A54" s="52"/>
      <c r="B54" s="5" t="s">
        <v>82</v>
      </c>
      <c r="C54" s="4" t="s">
        <v>5</v>
      </c>
      <c r="D54" s="7" t="s">
        <v>35</v>
      </c>
      <c r="E54" s="7" t="s">
        <v>35</v>
      </c>
      <c r="F54" s="7" t="s">
        <v>35</v>
      </c>
      <c r="G54" s="7" t="s">
        <v>35</v>
      </c>
      <c r="H54" s="7" t="s">
        <v>35</v>
      </c>
      <c r="I54" s="7" t="s">
        <v>35</v>
      </c>
      <c r="J54" s="7" t="s">
        <v>35</v>
      </c>
      <c r="K54" s="7" t="s">
        <v>35</v>
      </c>
      <c r="L54" s="7" t="s">
        <v>35</v>
      </c>
      <c r="M54" s="7" t="s">
        <v>35</v>
      </c>
      <c r="N54" s="7" t="s">
        <v>35</v>
      </c>
      <c r="O54" s="7" t="s">
        <v>35</v>
      </c>
      <c r="P54" s="7" t="s">
        <v>35</v>
      </c>
      <c r="Q54" s="7" t="s">
        <v>35</v>
      </c>
      <c r="R54" s="7" t="s">
        <v>35</v>
      </c>
      <c r="S54" s="7" t="s">
        <v>35</v>
      </c>
      <c r="T54" s="7" t="s">
        <v>35</v>
      </c>
      <c r="U54" s="7" t="s">
        <v>35</v>
      </c>
      <c r="V54" s="7" t="s">
        <v>35</v>
      </c>
      <c r="W54" s="7" t="s">
        <v>35</v>
      </c>
      <c r="X54" s="7" t="s">
        <v>35</v>
      </c>
      <c r="Y54" s="7" t="s">
        <v>35</v>
      </c>
      <c r="Z54" s="7" t="s">
        <v>35</v>
      </c>
      <c r="AA54" s="7" t="s">
        <v>35</v>
      </c>
      <c r="AB54" s="7" t="s">
        <v>35</v>
      </c>
      <c r="AC54" s="7" t="s">
        <v>35</v>
      </c>
    </row>
    <row r="55" spans="1:29">
      <c r="A55" s="8" t="s">
        <v>83</v>
      </c>
    </row>
  </sheetData>
  <mergeCells count="49">
    <mergeCell ref="A49:A54"/>
    <mergeCell ref="A43:B43"/>
    <mergeCell ref="A44:B44"/>
    <mergeCell ref="A45:B45"/>
    <mergeCell ref="A46:B46"/>
    <mergeCell ref="A47:B47"/>
    <mergeCell ref="A48:B48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3:C3"/>
    <mergeCell ref="D3:AC3"/>
    <mergeCell ref="A4:C4"/>
    <mergeCell ref="D4:AC4"/>
    <mergeCell ref="A5:C5"/>
  </mergeCells>
  <hyperlinks>
    <hyperlink ref="A2" r:id="rId1" tooltip="Click once to display linked information. Click and hold to select this cell." display="http://stats.oecd.org/OECDStat_Metadata/ShowMetadata.ashx?Dataset=NAAG&amp;ShowOnWeb=true&amp;Lang=en"/>
    <hyperlink ref="A3" r:id="rId2" tooltip="Click once to display linked information. Click and hold to select this cell." display="http://stats.oecd.org/OECDStat_Metadata/ShowMetadata.ashx?Dataset=NAAG&amp;Coords=[INDICATOR]&amp;ShowOnWeb=true&amp;Lang=en"/>
    <hyperlink ref="D3" r:id="rId3" tooltip="Click once to display linked information. Click and hold to select this cell." display="http://stats.oecd.org/OECDStat_Metadata/ShowMetadata.ashx?Dataset=NAAG&amp;Coords=[INDICATOR].[TES13S]&amp;ShowOnWeb=true&amp;Lang=en"/>
    <hyperlink ref="A7" r:id="rId4" tooltip="Click once to display linked information. Click and hold to select this cell." display="http://stats.oecd.org/OECDStat_Metadata/ShowMetadata.ashx?Dataset=NAAG&amp;Coords=[LOCATION].[AUS]&amp;ShowOnWeb=true&amp;Lang=en"/>
    <hyperlink ref="A8" r:id="rId5" tooltip="Click once to display linked information. Click and hold to select this cell." display="http://stats.oecd.org/OECDStat_Metadata/ShowMetadata.ashx?Dataset=NAAG&amp;Coords=[LOCATION].[AUT]&amp;ShowOnWeb=true&amp;Lang=en"/>
    <hyperlink ref="A9" r:id="rId6" tooltip="Click once to display linked information. Click and hold to select this cell." display="http://stats.oecd.org/OECDStat_Metadata/ShowMetadata.ashx?Dataset=NAAG&amp;Coords=[LOCATION].[BEL]&amp;ShowOnWeb=true&amp;Lang=en"/>
    <hyperlink ref="A10" r:id="rId7" tooltip="Click once to display linked information. Click and hold to select this cell." display="http://stats.oecd.org/OECDStat_Metadata/ShowMetadata.ashx?Dataset=NAAG&amp;Coords=[LOCATION].[CAN]&amp;ShowOnWeb=true&amp;Lang=en"/>
    <hyperlink ref="A11" r:id="rId8" tooltip="Click once to display linked information. Click and hold to select this cell." display="http://stats.oecd.org/OECDStat_Metadata/ShowMetadata.ashx?Dataset=NAAG&amp;Coords=[LOCATION].[CHL]&amp;ShowOnWeb=true&amp;Lang=en"/>
    <hyperlink ref="A12" r:id="rId9" tooltip="Click once to display linked information. Click and hold to select this cell." display="http://stats.oecd.org/OECDStat_Metadata/ShowMetadata.ashx?Dataset=NAAG&amp;Coords=[LOCATION].[COL]&amp;ShowOnWeb=true&amp;Lang=en"/>
    <hyperlink ref="A13" r:id="rId10" tooltip="Click once to display linked information. Click and hold to select this cell." display="http://stats.oecd.org/OECDStat_Metadata/ShowMetadata.ashx?Dataset=NAAG&amp;Coords=[LOCATION].[CRI]&amp;ShowOnWeb=true&amp;Lang=en"/>
    <hyperlink ref="A14" r:id="rId11" tooltip="Click once to display linked information. Click and hold to select this cell." display="http://stats.oecd.org/OECDStat_Metadata/ShowMetadata.ashx?Dataset=NAAG&amp;Coords=[LOCATION].[CZE]&amp;ShowOnWeb=true&amp;Lang=en"/>
    <hyperlink ref="A15" r:id="rId12" tooltip="Click once to display linked information. Click and hold to select this cell." display="http://stats.oecd.org/OECDStat_Metadata/ShowMetadata.ashx?Dataset=NAAG&amp;Coords=[LOCATION].[DNK]&amp;ShowOnWeb=true&amp;Lang=en"/>
    <hyperlink ref="A16" r:id="rId13" tooltip="Click once to display linked information. Click and hold to select this cell." display="http://stats.oecd.org/OECDStat_Metadata/ShowMetadata.ashx?Dataset=NAAG&amp;Coords=[LOCATION].[EST]&amp;ShowOnWeb=true&amp;Lang=en"/>
    <hyperlink ref="A17" r:id="rId14" tooltip="Click once to display linked information. Click and hold to select this cell." display="http://stats.oecd.org/OECDStat_Metadata/ShowMetadata.ashx?Dataset=NAAG&amp;Coords=[LOCATION].[FIN]&amp;ShowOnWeb=true&amp;Lang=en"/>
    <hyperlink ref="A18" r:id="rId15" tooltip="Click once to display linked information. Click and hold to select this cell." display="http://stats.oecd.org/OECDStat_Metadata/ShowMetadata.ashx?Dataset=NAAG&amp;Coords=[LOCATION].[FRA]&amp;ShowOnWeb=true&amp;Lang=en"/>
    <hyperlink ref="A19" r:id="rId16" tooltip="Click once to display linked information. Click and hold to select this cell." display="http://stats.oecd.org/OECDStat_Metadata/ShowMetadata.ashx?Dataset=NAAG&amp;Coords=[LOCATION].[DEU]&amp;ShowOnWeb=true&amp;Lang=en"/>
    <hyperlink ref="A20" r:id="rId17" tooltip="Click once to display linked information. Click and hold to select this cell." display="http://stats.oecd.org/OECDStat_Metadata/ShowMetadata.ashx?Dataset=NAAG&amp;Coords=[LOCATION].[GRC]&amp;ShowOnWeb=true&amp;Lang=en"/>
    <hyperlink ref="A21" r:id="rId18" tooltip="Click once to display linked information. Click and hold to select this cell." display="http://stats.oecd.org/OECDStat_Metadata/ShowMetadata.ashx?Dataset=NAAG&amp;Coords=[LOCATION].[HUN]&amp;ShowOnWeb=true&amp;Lang=en"/>
    <hyperlink ref="A22" r:id="rId19" tooltip="Click once to display linked information. Click and hold to select this cell." display="http://stats.oecd.org/OECDStat_Metadata/ShowMetadata.ashx?Dataset=NAAG&amp;Coords=[LOCATION].[ISL]&amp;ShowOnWeb=true&amp;Lang=en"/>
    <hyperlink ref="A23" r:id="rId20" tooltip="Click once to display linked information. Click and hold to select this cell." display="http://stats.oecd.org/OECDStat_Metadata/ShowMetadata.ashx?Dataset=NAAG&amp;Coords=[LOCATION].[IRL]&amp;ShowOnWeb=true&amp;Lang=en"/>
    <hyperlink ref="A24" r:id="rId21" tooltip="Click once to display linked information. Click and hold to select this cell." display="http://stats.oecd.org/OECDStat_Metadata/ShowMetadata.ashx?Dataset=NAAG&amp;Coords=[LOCATION].[ISR]&amp;ShowOnWeb=true&amp;Lang=en"/>
    <hyperlink ref="A25" r:id="rId22" tooltip="Click once to display linked information. Click and hold to select this cell." display="http://stats.oecd.org/OECDStat_Metadata/ShowMetadata.ashx?Dataset=NAAG&amp;Coords=[LOCATION].[ITA]&amp;ShowOnWeb=true&amp;Lang=en"/>
    <hyperlink ref="A26" r:id="rId23" tooltip="Click once to display linked information. Click and hold to select this cell." display="http://stats.oecd.org/OECDStat_Metadata/ShowMetadata.ashx?Dataset=NAAG&amp;Coords=[LOCATION].[JPN]&amp;ShowOnWeb=true&amp;Lang=en"/>
    <hyperlink ref="A27" r:id="rId24" tooltip="Click once to display linked information. Click and hold to select this cell." display="http://stats.oecd.org/OECDStat_Metadata/ShowMetadata.ashx?Dataset=NAAG&amp;Coords=[LOCATION].[KOR]&amp;ShowOnWeb=true&amp;Lang=en"/>
    <hyperlink ref="A28" r:id="rId25" tooltip="Click once to display linked information. Click and hold to select this cell." display="http://stats.oecd.org/OECDStat_Metadata/ShowMetadata.ashx?Dataset=NAAG&amp;Coords=[LOCATION].[LVA]&amp;ShowOnWeb=true&amp;Lang=en"/>
    <hyperlink ref="A29" r:id="rId26" tooltip="Click once to display linked information. Click and hold to select this cell." display="http://stats.oecd.org/OECDStat_Metadata/ShowMetadata.ashx?Dataset=NAAG&amp;Coords=[LOCATION].[LTU]&amp;ShowOnWeb=true&amp;Lang=en"/>
    <hyperlink ref="A30" r:id="rId27" tooltip="Click once to display linked information. Click and hold to select this cell." display="http://stats.oecd.org/OECDStat_Metadata/ShowMetadata.ashx?Dataset=NAAG&amp;Coords=[LOCATION].[LUX]&amp;ShowOnWeb=true&amp;Lang=en"/>
    <hyperlink ref="A31" r:id="rId28" tooltip="Click once to display linked information. Click and hold to select this cell." display="http://stats.oecd.org/OECDStat_Metadata/ShowMetadata.ashx?Dataset=NAAG&amp;Coords=[LOCATION].[MEX]&amp;ShowOnWeb=true&amp;Lang=en"/>
    <hyperlink ref="A32" r:id="rId29" tooltip="Click once to display linked information. Click and hold to select this cell." display="http://stats.oecd.org/OECDStat_Metadata/ShowMetadata.ashx?Dataset=NAAG&amp;Coords=[LOCATION].[NLD]&amp;ShowOnWeb=true&amp;Lang=en"/>
    <hyperlink ref="A33" r:id="rId30" tooltip="Click once to display linked information. Click and hold to select this cell." display="http://stats.oecd.org/OECDStat_Metadata/ShowMetadata.ashx?Dataset=NAAG&amp;Coords=[LOCATION].[NZL]&amp;ShowOnWeb=true&amp;Lang=en"/>
    <hyperlink ref="A34" r:id="rId31" tooltip="Click once to display linked information. Click and hold to select this cell." display="http://stats.oecd.org/OECDStat_Metadata/ShowMetadata.ashx?Dataset=NAAG&amp;Coords=[LOCATION].[NOR]&amp;ShowOnWeb=true&amp;Lang=en"/>
    <hyperlink ref="A35" r:id="rId32" tooltip="Click once to display linked information. Click and hold to select this cell." display="http://stats.oecd.org/OECDStat_Metadata/ShowMetadata.ashx?Dataset=NAAG&amp;Coords=[LOCATION].[POL]&amp;ShowOnWeb=true&amp;Lang=en"/>
    <hyperlink ref="A36" r:id="rId33" tooltip="Click once to display linked information. Click and hold to select this cell." display="http://stats.oecd.org/OECDStat_Metadata/ShowMetadata.ashx?Dataset=NAAG&amp;Coords=[LOCATION].[PRT]&amp;ShowOnWeb=true&amp;Lang=en"/>
    <hyperlink ref="A37" r:id="rId34" tooltip="Click once to display linked information. Click and hold to select this cell." display="http://stats.oecd.org/OECDStat_Metadata/ShowMetadata.ashx?Dataset=NAAG&amp;Coords=[LOCATION].[SVK]&amp;ShowOnWeb=true&amp;Lang=en"/>
    <hyperlink ref="A38" r:id="rId35" tooltip="Click once to display linked information. Click and hold to select this cell." display="http://stats.oecd.org/OECDStat_Metadata/ShowMetadata.ashx?Dataset=NAAG&amp;Coords=[LOCATION].[SVN]&amp;ShowOnWeb=true&amp;Lang=en"/>
    <hyperlink ref="A39" r:id="rId36" tooltip="Click once to display linked information. Click and hold to select this cell." display="http://stats.oecd.org/OECDStat_Metadata/ShowMetadata.ashx?Dataset=NAAG&amp;Coords=[LOCATION].[ESP]&amp;ShowOnWeb=true&amp;Lang=en"/>
    <hyperlink ref="A40" r:id="rId37" tooltip="Click once to display linked information. Click and hold to select this cell." display="http://stats.oecd.org/OECDStat_Metadata/ShowMetadata.ashx?Dataset=NAAG&amp;Coords=[LOCATION].[SWE]&amp;ShowOnWeb=true&amp;Lang=en"/>
    <hyperlink ref="A41" r:id="rId38" tooltip="Click once to display linked information. Click and hold to select this cell." display="http://stats.oecd.org/OECDStat_Metadata/ShowMetadata.ashx?Dataset=NAAG&amp;Coords=[LOCATION].[CHE]&amp;ShowOnWeb=true&amp;Lang=en"/>
    <hyperlink ref="A42" r:id="rId39" tooltip="Click once to display linked information. Click and hold to select this cell." display="http://stats.oecd.org/OECDStat_Metadata/ShowMetadata.ashx?Dataset=NAAG&amp;Coords=[LOCATION].[TUR]&amp;ShowOnWeb=true&amp;Lang=en"/>
    <hyperlink ref="A43" r:id="rId40" tooltip="Click once to display linked information. Click and hold to select this cell." display="http://stats.oecd.org/OECDStat_Metadata/ShowMetadata.ashx?Dataset=NAAG&amp;Coords=[LOCATION].[GBR]&amp;ShowOnWeb=true&amp;Lang=en"/>
    <hyperlink ref="A44" r:id="rId41" tooltip="Click once to display linked information. Click and hold to select this cell." display="http://stats.oecd.org/OECDStat_Metadata/ShowMetadata.ashx?Dataset=NAAG&amp;Coords=[LOCATION].[USA]&amp;ShowOnWeb=true&amp;Lang=en"/>
    <hyperlink ref="A45" r:id="rId42" tooltip="Click once to display linked information. Click and hold to select this cell." display="http://stats.oecd.org/OECDStat_Metadata/ShowMetadata.ashx?Dataset=NAAG&amp;Coords=[LOCATION].[EUU]&amp;ShowOnWeb=true&amp;Lang=en"/>
    <hyperlink ref="A46" r:id="rId43" tooltip="Click once to display linked information. Click and hold to select this cell." display="http://stats.oecd.org/OECDStat_Metadata/ShowMetadata.ashx?Dataset=NAAG&amp;Coords=[LOCATION].[EMU]&amp;ShowOnWeb=true&amp;Lang=en"/>
    <hyperlink ref="A47" r:id="rId44" tooltip="Click once to display linked information. Click and hold to select this cell." display="http://stats.oecd.org/OECDStat_Metadata/ShowMetadata.ashx?Dataset=NAAG&amp;Coords=[LOCATION].[OTO]&amp;ShowOnWeb=true&amp;Lang=en"/>
    <hyperlink ref="B49" r:id="rId45" tooltip="Click once to display linked information. Click and hold to select this cell." display="http://stats.oecd.org/OECDStat_Metadata/ShowMetadata.ashx?Dataset=NAAG&amp;Coords=[LOCATION].[BRA]&amp;ShowOnWeb=true&amp;Lang=en"/>
    <hyperlink ref="B50" r:id="rId46" tooltip="Click once to display linked information. Click and hold to select this cell." display="http://stats.oecd.org/OECDStat_Metadata/ShowMetadata.ashx?Dataset=NAAG&amp;Coords=[LOCATION].[CHN]&amp;ShowOnWeb=true&amp;Lang=en"/>
    <hyperlink ref="B51" r:id="rId47" tooltip="Click once to display linked information. Click and hold to select this cell." display="http://stats.oecd.org/OECDStat_Metadata/ShowMetadata.ashx?Dataset=NAAG&amp;Coords=[LOCATION].[IND]&amp;ShowOnWeb=true&amp;Lang=en"/>
    <hyperlink ref="B52" r:id="rId48" tooltip="Click once to display linked information. Click and hold to select this cell." display="http://stats.oecd.org/OECDStat_Metadata/ShowMetadata.ashx?Dataset=NAAG&amp;Coords=[LOCATION].[IDN]&amp;ShowOnWeb=true&amp;Lang=en"/>
    <hyperlink ref="B53" r:id="rId49" tooltip="Click once to display linked information. Click and hold to select this cell." display="http://stats.oecd.org/OECDStat_Metadata/ShowMetadata.ashx?Dataset=NAAG&amp;Coords=[LOCATION].[RUS]&amp;ShowOnWeb=true&amp;Lang=en"/>
    <hyperlink ref="B54" r:id="rId50" tooltip="Click once to display linked information. Click and hold to select this cell." display="http://stats.oecd.org/OECDStat_Metadata/ShowMetadata.ashx?Dataset=NAAG&amp;Coords=[LOCATION].[ZAF]&amp;ShowOnWeb=true&amp;Lang=en"/>
    <hyperlink ref="A55" r:id="rId51" tooltip="Click once to display linked information. Click and hold to select this cell." display="https://stats-2.oecd.org/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showGridLines="0" topLeftCell="A3" workbookViewId="0">
      <selection activeCell="M21" sqref="M21"/>
    </sheetView>
  </sheetViews>
  <sheetFormatPr baseColWidth="10" defaultColWidth="8.85546875" defaultRowHeight="12.75"/>
  <cols>
    <col min="2" max="2" width="26.140625" customWidth="1"/>
    <col min="10" max="10" width="46.5703125" customWidth="1"/>
  </cols>
  <sheetData>
    <row r="1" spans="2:11" hidden="1">
      <c r="B1" s="1" t="e">
        <f ca="1">DotStatQuery(#REF!)</f>
        <v>#NAME?</v>
      </c>
    </row>
    <row r="2" spans="2:11" ht="23.25">
      <c r="B2" s="2" t="s">
        <v>1</v>
      </c>
    </row>
    <row r="3" spans="2:11">
      <c r="B3" s="9" t="s">
        <v>2</v>
      </c>
      <c r="C3" s="36" t="s">
        <v>3</v>
      </c>
      <c r="D3" s="37"/>
      <c r="E3" s="37"/>
      <c r="F3" s="37"/>
      <c r="G3" s="37"/>
      <c r="H3" s="37"/>
      <c r="I3" s="37"/>
    </row>
    <row r="4" spans="2:11" s="19" customFormat="1">
      <c r="B4" s="20" t="s">
        <v>4</v>
      </c>
      <c r="C4" s="55" t="s">
        <v>5</v>
      </c>
      <c r="D4" s="56"/>
      <c r="E4" s="56"/>
      <c r="F4" s="56"/>
      <c r="G4" s="56"/>
      <c r="H4" s="56"/>
      <c r="I4" s="56"/>
    </row>
    <row r="5" spans="2:11" ht="15">
      <c r="B5" s="26"/>
      <c r="C5" s="27" t="s">
        <v>7</v>
      </c>
      <c r="D5" s="28" t="s">
        <v>11</v>
      </c>
      <c r="E5" s="28" t="s">
        <v>18</v>
      </c>
      <c r="F5" s="28" t="s">
        <v>19</v>
      </c>
      <c r="G5" s="28" t="s">
        <v>20</v>
      </c>
      <c r="H5" s="28" t="s">
        <v>30</v>
      </c>
      <c r="I5" s="29" t="s">
        <v>31</v>
      </c>
      <c r="K5" s="11"/>
    </row>
    <row r="6" spans="2:11" ht="15">
      <c r="B6" s="21" t="s">
        <v>34</v>
      </c>
      <c r="C6" s="24">
        <v>33.604431045362098</v>
      </c>
      <c r="D6" s="23">
        <v>36.501766034103198</v>
      </c>
      <c r="E6" s="23">
        <v>34.640757455813201</v>
      </c>
      <c r="F6" s="23">
        <v>36.991815738281304</v>
      </c>
      <c r="G6" s="23">
        <v>38.339327846933401</v>
      </c>
      <c r="H6" s="23">
        <v>41.701962676930201</v>
      </c>
      <c r="I6" s="25">
        <v>44.498671994813797</v>
      </c>
      <c r="K6" s="12"/>
    </row>
    <row r="7" spans="2:11" ht="15">
      <c r="B7" s="22" t="s">
        <v>36</v>
      </c>
      <c r="C7" s="24">
        <v>55.624394930056198</v>
      </c>
      <c r="D7" s="23">
        <v>51.032988325073298</v>
      </c>
      <c r="E7" s="23">
        <v>49.244122704307003</v>
      </c>
      <c r="F7" s="23">
        <v>49.873984683718902</v>
      </c>
      <c r="G7" s="23">
        <v>54.1447935631505</v>
      </c>
      <c r="H7" s="23">
        <v>48.565920975660703</v>
      </c>
      <c r="I7" s="25">
        <v>57.059511880927303</v>
      </c>
      <c r="K7" s="12"/>
    </row>
    <row r="8" spans="2:11" ht="15">
      <c r="B8" s="22" t="s">
        <v>37</v>
      </c>
      <c r="C8" s="24">
        <v>53.052143596138102</v>
      </c>
      <c r="D8" s="23">
        <v>49.398306552397202</v>
      </c>
      <c r="E8" s="23">
        <v>48.562928290614998</v>
      </c>
      <c r="F8" s="23">
        <v>50.775324377365202</v>
      </c>
      <c r="G8" s="23">
        <v>54.680742615293298</v>
      </c>
      <c r="H8" s="23">
        <v>51.844160341910197</v>
      </c>
      <c r="I8" s="25">
        <v>59.184526614442902</v>
      </c>
      <c r="K8" s="12"/>
    </row>
    <row r="9" spans="2:11" ht="15">
      <c r="B9" s="22" t="s">
        <v>38</v>
      </c>
      <c r="C9" s="24">
        <v>46.518281435718997</v>
      </c>
      <c r="D9" s="23">
        <v>41.234061827857303</v>
      </c>
      <c r="E9" s="23">
        <v>39.343369709969402</v>
      </c>
      <c r="F9" s="23">
        <v>39.585502108879602</v>
      </c>
      <c r="G9" s="23">
        <v>44.284092369922597</v>
      </c>
      <c r="H9" s="23">
        <v>41.451768978565902</v>
      </c>
      <c r="I9" s="25">
        <v>53.8648446322307</v>
      </c>
      <c r="K9" s="12"/>
    </row>
    <row r="10" spans="2:11" ht="15">
      <c r="B10" s="22" t="s">
        <v>42</v>
      </c>
      <c r="C10" s="24">
        <v>41.6967563297627</v>
      </c>
      <c r="D10" s="23">
        <v>40.846980395082099</v>
      </c>
      <c r="E10" s="23">
        <v>40.438856203587299</v>
      </c>
      <c r="F10" s="23">
        <v>40.868593025729297</v>
      </c>
      <c r="G10" s="23">
        <v>44.357411640939503</v>
      </c>
      <c r="H10" s="23">
        <v>41.0620570646186</v>
      </c>
      <c r="I10" s="25">
        <v>47.224029557527402</v>
      </c>
      <c r="K10" s="12"/>
    </row>
    <row r="11" spans="2:11" ht="15">
      <c r="B11" s="22" t="s">
        <v>43</v>
      </c>
      <c r="C11" s="24">
        <v>57.998461572096303</v>
      </c>
      <c r="D11" s="23">
        <v>52.6867841519595</v>
      </c>
      <c r="E11" s="23">
        <v>49.591415750651102</v>
      </c>
      <c r="F11" s="23">
        <v>50.410778106850799</v>
      </c>
      <c r="G11" s="23">
        <v>56.536320146165799</v>
      </c>
      <c r="H11" s="23">
        <v>49.516879648554998</v>
      </c>
      <c r="I11" s="25">
        <v>53.434479079680401</v>
      </c>
      <c r="K11" s="12"/>
    </row>
    <row r="12" spans="2:11" ht="15">
      <c r="B12" s="22" t="s">
        <v>45</v>
      </c>
      <c r="C12" s="24">
        <v>59.496684070805102</v>
      </c>
      <c r="D12" s="23">
        <v>47.944914322569304</v>
      </c>
      <c r="E12" s="23">
        <v>46.569769928155999</v>
      </c>
      <c r="F12" s="23">
        <v>47.875839703497803</v>
      </c>
      <c r="G12" s="23">
        <v>54.091676891502999</v>
      </c>
      <c r="H12" s="23">
        <v>53.287443923753003</v>
      </c>
      <c r="I12" s="25">
        <v>57.365950379609501</v>
      </c>
      <c r="K12" s="12"/>
    </row>
    <row r="13" spans="2:11" ht="15.75">
      <c r="B13" s="58" t="s">
        <v>46</v>
      </c>
      <c r="C13" s="59">
        <v>54.880991738177002</v>
      </c>
      <c r="D13" s="60">
        <v>51.652289181886701</v>
      </c>
      <c r="E13" s="60">
        <v>52.565521078007201</v>
      </c>
      <c r="F13" s="60">
        <v>53.296308937050199</v>
      </c>
      <c r="G13" s="60">
        <v>57.151850164891698</v>
      </c>
      <c r="H13" s="60">
        <v>55.351806156377002</v>
      </c>
      <c r="I13" s="61">
        <v>61.644780837740903</v>
      </c>
      <c r="K13" s="12"/>
    </row>
    <row r="14" spans="2:11" ht="15">
      <c r="B14" s="22" t="s">
        <v>47</v>
      </c>
      <c r="C14" s="24">
        <v>49.419063381527899</v>
      </c>
      <c r="D14" s="23">
        <v>47.7577533438592</v>
      </c>
      <c r="E14" s="23">
        <v>43.397731591686501</v>
      </c>
      <c r="F14" s="23">
        <v>44.199505986671902</v>
      </c>
      <c r="G14" s="23">
        <v>48.200332824964299</v>
      </c>
      <c r="H14" s="23">
        <v>44.991089294197202</v>
      </c>
      <c r="I14" s="25">
        <v>50.841885519485899</v>
      </c>
      <c r="K14" s="12"/>
    </row>
    <row r="15" spans="2:11" ht="15">
      <c r="B15" s="22" t="s">
        <v>48</v>
      </c>
      <c r="C15" s="24">
        <v>45.082990374420703</v>
      </c>
      <c r="D15" s="23">
        <v>46.425674015025002</v>
      </c>
      <c r="E15" s="23">
        <v>47.069422089706499</v>
      </c>
      <c r="F15" s="23">
        <v>50.845407558244901</v>
      </c>
      <c r="G15" s="23">
        <v>54.084426591798596</v>
      </c>
      <c r="H15" s="23">
        <v>47.889660870982503</v>
      </c>
      <c r="I15" s="25">
        <v>59.803506215040102</v>
      </c>
      <c r="K15" s="12"/>
    </row>
    <row r="16" spans="2:11" ht="15">
      <c r="B16" s="22" t="s">
        <v>49</v>
      </c>
      <c r="C16" s="24">
        <v>51.0840240624348</v>
      </c>
      <c r="D16" s="23">
        <v>47.347015757668899</v>
      </c>
      <c r="E16" s="23">
        <v>49.846683794316299</v>
      </c>
      <c r="F16" s="23">
        <v>48.730054914561201</v>
      </c>
      <c r="G16" s="23">
        <v>50.541694955528598</v>
      </c>
      <c r="H16" s="23">
        <v>45.709707005361402</v>
      </c>
      <c r="I16" s="25">
        <v>51.569915090699197</v>
      </c>
      <c r="K16" s="12"/>
    </row>
    <row r="17" spans="2:11" ht="15">
      <c r="B17" s="22" t="s">
        <v>51</v>
      </c>
      <c r="C17" s="24">
        <v>38.559330967519699</v>
      </c>
      <c r="D17" s="23">
        <v>30.567844760704801</v>
      </c>
      <c r="E17" s="23">
        <v>35.640362213937102</v>
      </c>
      <c r="F17" s="23">
        <v>41.557299342621803</v>
      </c>
      <c r="G17" s="23">
        <v>46.873918731285102</v>
      </c>
      <c r="H17" s="23">
        <v>24.201754388996999</v>
      </c>
      <c r="I17" s="25">
        <v>27.364279986570899</v>
      </c>
      <c r="K17" s="12"/>
    </row>
    <row r="18" spans="2:11" ht="15">
      <c r="B18" s="22" t="s">
        <v>52</v>
      </c>
      <c r="C18" s="24">
        <v>55.677252623910803</v>
      </c>
      <c r="D18" s="23">
        <v>45.599144893542501</v>
      </c>
      <c r="E18" s="23">
        <v>42.058460402735101</v>
      </c>
      <c r="F18" s="23">
        <v>42.855449362948903</v>
      </c>
      <c r="G18" s="23">
        <v>43.1058930701072</v>
      </c>
      <c r="H18" s="23">
        <v>39.569772211802601</v>
      </c>
      <c r="I18" s="25">
        <v>46.009051090622798</v>
      </c>
      <c r="K18" s="12"/>
    </row>
    <row r="19" spans="2:11" ht="15">
      <c r="B19" s="22" t="s">
        <v>53</v>
      </c>
      <c r="C19" s="24">
        <v>51.489153507879102</v>
      </c>
      <c r="D19" s="23">
        <v>46.535642118579702</v>
      </c>
      <c r="E19" s="23">
        <v>46.783649994259498</v>
      </c>
      <c r="F19" s="23">
        <v>47.833625633617501</v>
      </c>
      <c r="G19" s="23">
        <v>51.110919921111098</v>
      </c>
      <c r="H19" s="23">
        <v>48.5256039090889</v>
      </c>
      <c r="I19" s="25">
        <v>57.117744487526799</v>
      </c>
      <c r="K19" s="12"/>
    </row>
    <row r="20" spans="2:11" ht="15">
      <c r="B20" s="22" t="s">
        <v>54</v>
      </c>
      <c r="C20" s="24"/>
      <c r="D20" s="23"/>
      <c r="E20" s="23">
        <f>'OECD.Stat export'!O26</f>
        <v>34.588453492859102</v>
      </c>
      <c r="F20" s="23">
        <f>'OECD.Stat export'!P26</f>
        <v>35.649586092934797</v>
      </c>
      <c r="G20" s="23">
        <f>'OECD.Stat export'!Q26</f>
        <v>40.3142087985091</v>
      </c>
      <c r="H20" s="23">
        <f>'OECD.Stat export'!AA26</f>
        <v>38.4923931034606</v>
      </c>
      <c r="I20" s="25"/>
      <c r="K20" s="12"/>
    </row>
    <row r="21" spans="2:11" ht="15">
      <c r="B21" s="22" t="s">
        <v>55</v>
      </c>
      <c r="C21" s="24">
        <v>21.520771378844401</v>
      </c>
      <c r="D21" s="23">
        <v>23.567064599413399</v>
      </c>
      <c r="E21" s="23">
        <v>28.0381902541728</v>
      </c>
      <c r="F21" s="23">
        <v>29.810681098390098</v>
      </c>
      <c r="G21" s="23">
        <v>32.280054958415697</v>
      </c>
      <c r="H21" s="23">
        <v>33.871127230523101</v>
      </c>
      <c r="I21" s="25">
        <v>37.567317506886702</v>
      </c>
      <c r="K21" s="12"/>
    </row>
    <row r="22" spans="2:11" ht="15">
      <c r="B22" s="22" t="s">
        <v>60</v>
      </c>
      <c r="C22" s="24">
        <v>46.964381574174801</v>
      </c>
      <c r="D22" s="23">
        <v>42.137842998006697</v>
      </c>
      <c r="E22" s="23">
        <v>42.462651614257801</v>
      </c>
      <c r="F22" s="23">
        <v>43.212741695740696</v>
      </c>
      <c r="G22" s="23">
        <v>47.6698109282027</v>
      </c>
      <c r="H22" s="23">
        <v>42.0119180129266</v>
      </c>
      <c r="I22" s="25">
        <v>48.049669101794201</v>
      </c>
      <c r="K22" s="12"/>
    </row>
    <row r="23" spans="2:11" ht="15">
      <c r="B23" s="22" t="s">
        <v>61</v>
      </c>
      <c r="C23" s="24">
        <v>39.863097298740897</v>
      </c>
      <c r="D23" s="23">
        <v>37.421682423918803</v>
      </c>
      <c r="E23" s="23">
        <v>38.2822422096393</v>
      </c>
      <c r="F23" s="23">
        <v>41.163632619874797</v>
      </c>
      <c r="G23" s="23">
        <v>41.669315409714599</v>
      </c>
      <c r="H23" s="23">
        <v>40.534142819433903</v>
      </c>
      <c r="I23" s="25" t="s">
        <v>35</v>
      </c>
      <c r="K23" s="12"/>
    </row>
    <row r="24" spans="2:11" ht="15">
      <c r="B24" s="22" t="s">
        <v>62</v>
      </c>
      <c r="C24" s="24">
        <v>48.260312210810604</v>
      </c>
      <c r="D24" s="23">
        <v>42.424216288513797</v>
      </c>
      <c r="E24" s="23">
        <v>41.7398634058003</v>
      </c>
      <c r="F24" s="23">
        <v>40.575008917989003</v>
      </c>
      <c r="G24" s="23">
        <v>46.500054972635198</v>
      </c>
      <c r="H24" s="23">
        <v>51.5418618408277</v>
      </c>
      <c r="I24" s="25">
        <v>58.144340295666296</v>
      </c>
      <c r="K24" s="12"/>
    </row>
    <row r="25" spans="2:11" ht="15">
      <c r="B25" s="22" t="s">
        <v>63</v>
      </c>
      <c r="C25" s="24">
        <v>51.123531767990997</v>
      </c>
      <c r="D25" s="23">
        <v>43.026361320163602</v>
      </c>
      <c r="E25" s="23">
        <v>42.900342566113203</v>
      </c>
      <c r="F25" s="23">
        <v>44.171889378338498</v>
      </c>
      <c r="G25" s="23">
        <v>45.013684152985498</v>
      </c>
      <c r="H25" s="23">
        <v>41.772127059186801</v>
      </c>
      <c r="I25" s="25">
        <v>48.669076992903101</v>
      </c>
      <c r="K25" s="12"/>
    </row>
    <row r="26" spans="2:11" ht="15">
      <c r="B26" s="22" t="s">
        <v>64</v>
      </c>
      <c r="C26" s="24">
        <v>43.149161098936901</v>
      </c>
      <c r="D26" s="23">
        <v>42.661314309305297</v>
      </c>
      <c r="E26" s="23">
        <v>44.512967924527501</v>
      </c>
      <c r="F26" s="23">
        <v>45.340708584530603</v>
      </c>
      <c r="G26" s="23">
        <v>50.222984519973998</v>
      </c>
      <c r="H26" s="23">
        <v>42.451000029760998</v>
      </c>
      <c r="I26" s="25">
        <v>49.340880848616003</v>
      </c>
      <c r="K26" s="12"/>
    </row>
    <row r="27" spans="2:11" ht="15">
      <c r="B27" s="22" t="s">
        <v>67</v>
      </c>
      <c r="C27" s="24">
        <v>42.849083100471603</v>
      </c>
      <c r="D27" s="23">
        <v>39.106677306973403</v>
      </c>
      <c r="E27" s="23">
        <v>39.255108368920098</v>
      </c>
      <c r="F27" s="23">
        <v>41.442632584104601</v>
      </c>
      <c r="G27" s="23">
        <v>46.230652478250299</v>
      </c>
      <c r="H27" s="23">
        <v>42.112466097438499</v>
      </c>
      <c r="I27" s="25">
        <v>52.433713505438803</v>
      </c>
      <c r="K27" s="12"/>
    </row>
    <row r="28" spans="2:11" ht="15">
      <c r="B28" s="22" t="s">
        <v>68</v>
      </c>
      <c r="C28" s="24">
        <v>60.969651927946501</v>
      </c>
      <c r="D28" s="23">
        <v>53.051282913737602</v>
      </c>
      <c r="E28" s="23">
        <v>49.290661806029497</v>
      </c>
      <c r="F28" s="23">
        <v>50.011326827172503</v>
      </c>
      <c r="G28" s="23">
        <v>52.374275215815302</v>
      </c>
      <c r="H28" s="23">
        <v>49.085940939306496</v>
      </c>
      <c r="I28" s="25">
        <v>52.5223057917623</v>
      </c>
      <c r="K28" s="12"/>
    </row>
    <row r="29" spans="2:11" ht="15">
      <c r="B29" s="22" t="s">
        <v>69</v>
      </c>
      <c r="C29" s="24">
        <v>33.928774107030002</v>
      </c>
      <c r="D29" s="23">
        <v>33.224476565551903</v>
      </c>
      <c r="E29" s="23">
        <v>30.0922216453754</v>
      </c>
      <c r="F29" s="23">
        <v>30.6401877369495</v>
      </c>
      <c r="G29" s="23">
        <v>32.456222425126697</v>
      </c>
      <c r="H29" s="23">
        <v>32.766698330588</v>
      </c>
      <c r="I29" s="25">
        <v>37.769556611456501</v>
      </c>
      <c r="K29" s="12"/>
    </row>
    <row r="30" spans="2:11" ht="15">
      <c r="B30" s="22" t="s">
        <v>71</v>
      </c>
      <c r="C30" s="24">
        <v>36.6154845690969</v>
      </c>
      <c r="D30" s="23">
        <v>35.269913518434201</v>
      </c>
      <c r="E30" s="23">
        <v>40.8218516299832</v>
      </c>
      <c r="F30" s="23">
        <v>44.106903384639999</v>
      </c>
      <c r="G30" s="23">
        <v>46.938000924784198</v>
      </c>
      <c r="H30" s="23">
        <v>40.345269307665603</v>
      </c>
      <c r="I30" s="25">
        <v>51.331239712199</v>
      </c>
      <c r="K30" s="12"/>
    </row>
    <row r="31" spans="2:11" ht="15">
      <c r="B31" s="22" t="s">
        <v>72</v>
      </c>
      <c r="C31" s="24">
        <v>37.1235273045545</v>
      </c>
      <c r="D31" s="23">
        <v>34.299473258678802</v>
      </c>
      <c r="E31" s="23">
        <v>37.366633163440603</v>
      </c>
      <c r="F31" s="23">
        <v>39.677342009018098</v>
      </c>
      <c r="G31" s="23">
        <v>43.195385337006698</v>
      </c>
      <c r="H31" s="23">
        <v>38.209515724398699</v>
      </c>
      <c r="I31" s="25">
        <v>47.786340036870399</v>
      </c>
      <c r="K31" s="12"/>
    </row>
    <row r="32" spans="2:11" ht="15.75">
      <c r="B32" s="62" t="s">
        <v>73</v>
      </c>
      <c r="C32" s="63">
        <v>50.765623318918003</v>
      </c>
      <c r="D32" s="64">
        <v>47.084972257823402</v>
      </c>
      <c r="E32" s="64">
        <v>45.581246821147197</v>
      </c>
      <c r="F32" s="64">
        <v>46.6986329681814</v>
      </c>
      <c r="G32" s="64">
        <v>50.652780775902599</v>
      </c>
      <c r="H32" s="64">
        <v>46.523750771853102</v>
      </c>
      <c r="I32" s="65">
        <v>53.140875859789503</v>
      </c>
      <c r="K32" s="12"/>
    </row>
    <row r="33" spans="2:9" ht="15.75">
      <c r="B33" s="66" t="s">
        <v>74</v>
      </c>
      <c r="C33" s="67">
        <v>50.376692828588901</v>
      </c>
      <c r="D33" s="68">
        <v>46.916697173065202</v>
      </c>
      <c r="E33" s="68">
        <v>45.595429629827301</v>
      </c>
      <c r="F33" s="68">
        <v>46.833786896917402</v>
      </c>
      <c r="G33" s="68">
        <v>50.949876946068102</v>
      </c>
      <c r="H33" s="68">
        <v>46.918596025611002</v>
      </c>
      <c r="I33" s="69">
        <v>53.7629949593655</v>
      </c>
    </row>
    <row r="34" spans="2:9">
      <c r="B34" s="30" t="s">
        <v>84</v>
      </c>
    </row>
  </sheetData>
  <mergeCells count="2">
    <mergeCell ref="C3:I3"/>
    <mergeCell ref="C4:I4"/>
  </mergeCells>
  <hyperlinks>
    <hyperlink ref="B2" r:id="rId1" tooltip="Click once to display linked information. Click and hold to select this cell." display="http://stats.oecd.org/OECDStat_Metadata/ShowMetadata.ashx?Dataset=NAAG&amp;ShowOnWeb=true&amp;Lang=en"/>
    <hyperlink ref="B3" r:id="rId2" tooltip="Click once to display linked information. Click and hold to select this cell." display="http://stats.oecd.org/OECDStat_Metadata/ShowMetadata.ashx?Dataset=NAAG&amp;Coords=[INDICATOR]&amp;ShowOnWeb=true&amp;Lang=en"/>
    <hyperlink ref="C3" r:id="rId3" tooltip="Click once to display linked information. Click and hold to select this cell." display="http://stats.oecd.org/OECDStat_Metadata/ShowMetadata.ashx?Dataset=NAAG&amp;Coords=[INDICATOR].[TES13S]&amp;ShowOnWeb=true&amp;Lang=en"/>
  </hyperlink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topLeftCell="F3" workbookViewId="0">
      <selection activeCell="T29" sqref="T29"/>
    </sheetView>
  </sheetViews>
  <sheetFormatPr baseColWidth="10" defaultColWidth="8.85546875" defaultRowHeight="12.75"/>
  <cols>
    <col min="1" max="1" width="26.140625" customWidth="1"/>
    <col min="7" max="7" width="7.85546875" customWidth="1"/>
  </cols>
  <sheetData>
    <row r="1" spans="1:8" hidden="1">
      <c r="A1" s="1" t="e">
        <f ca="1">DotStatQuery(#REF!)</f>
        <v>#NAME?</v>
      </c>
    </row>
    <row r="2" spans="1:8" ht="23.25">
      <c r="A2" s="2" t="s">
        <v>1</v>
      </c>
    </row>
    <row r="3" spans="1:8" ht="4.5" customHeight="1">
      <c r="A3" s="9" t="s">
        <v>2</v>
      </c>
      <c r="B3" s="36" t="s">
        <v>3</v>
      </c>
      <c r="C3" s="37"/>
      <c r="D3" s="37"/>
      <c r="E3" s="37"/>
      <c r="F3" s="37"/>
    </row>
    <row r="4" spans="1:8" ht="15">
      <c r="A4" s="10"/>
      <c r="B4" s="16" t="s">
        <v>7</v>
      </c>
      <c r="C4" s="16" t="s">
        <v>11</v>
      </c>
      <c r="D4" s="16" t="s">
        <v>20</v>
      </c>
      <c r="E4" s="16" t="s">
        <v>30</v>
      </c>
      <c r="F4" s="16" t="s">
        <v>31</v>
      </c>
      <c r="H4" s="11"/>
    </row>
    <row r="5" spans="1:8" ht="15">
      <c r="A5" s="14" t="s">
        <v>51</v>
      </c>
      <c r="B5" s="17">
        <v>38.559330967519699</v>
      </c>
      <c r="C5" s="17">
        <v>30.567844760704801</v>
      </c>
      <c r="D5" s="17">
        <v>46.873918731285102</v>
      </c>
      <c r="E5" s="17">
        <v>24.201754388996999</v>
      </c>
      <c r="F5" s="17">
        <v>27.364279986570899</v>
      </c>
      <c r="H5" s="12"/>
    </row>
    <row r="6" spans="1:8" ht="15">
      <c r="A6" s="14" t="s">
        <v>55</v>
      </c>
      <c r="B6" s="17">
        <v>21.520771378844401</v>
      </c>
      <c r="C6" s="17">
        <v>23.567064599413399</v>
      </c>
      <c r="D6" s="17">
        <v>32.280054958415697</v>
      </c>
      <c r="E6" s="17">
        <v>33.871127230523101</v>
      </c>
      <c r="F6" s="17">
        <v>37.567317506886702</v>
      </c>
      <c r="H6" s="12"/>
    </row>
    <row r="7" spans="1:8" ht="15">
      <c r="A7" s="14" t="s">
        <v>69</v>
      </c>
      <c r="B7" s="17">
        <v>33.928774107030002</v>
      </c>
      <c r="C7" s="17">
        <v>33.224476565551903</v>
      </c>
      <c r="D7" s="17">
        <v>32.456222425126697</v>
      </c>
      <c r="E7" s="17">
        <v>32.766698330588</v>
      </c>
      <c r="F7" s="17">
        <v>37.769556611456501</v>
      </c>
      <c r="H7" s="12"/>
    </row>
    <row r="8" spans="1:8" ht="15">
      <c r="A8" s="14" t="s">
        <v>61</v>
      </c>
      <c r="B8" s="17">
        <v>39.863097298740897</v>
      </c>
      <c r="C8" s="17">
        <v>37.421682423918803</v>
      </c>
      <c r="D8" s="17">
        <v>41.669315409714599</v>
      </c>
      <c r="E8" s="17">
        <v>40.534142819433903</v>
      </c>
      <c r="F8" s="17">
        <v>44</v>
      </c>
      <c r="H8" s="12"/>
    </row>
    <row r="9" spans="1:8" ht="15">
      <c r="A9" s="13" t="s">
        <v>34</v>
      </c>
      <c r="B9" s="17">
        <v>33.604431045362098</v>
      </c>
      <c r="C9" s="17">
        <v>36.501766034103198</v>
      </c>
      <c r="D9" s="17">
        <v>38.339327846933401</v>
      </c>
      <c r="E9" s="17">
        <v>41.701962676930201</v>
      </c>
      <c r="F9" s="17">
        <v>44.498671994813797</v>
      </c>
      <c r="H9" s="12"/>
    </row>
    <row r="10" spans="1:8" ht="15">
      <c r="A10" s="14" t="s">
        <v>52</v>
      </c>
      <c r="B10" s="17">
        <v>55.677252623910803</v>
      </c>
      <c r="C10" s="17">
        <v>45.599144893542501</v>
      </c>
      <c r="D10" s="17">
        <v>43.1058930701072</v>
      </c>
      <c r="E10" s="17">
        <v>39.569772211802601</v>
      </c>
      <c r="F10" s="17">
        <v>46.009051090622798</v>
      </c>
      <c r="H10" s="12"/>
    </row>
    <row r="11" spans="1:8" ht="15">
      <c r="A11" s="14" t="s">
        <v>42</v>
      </c>
      <c r="B11" s="17">
        <v>41.6967563297627</v>
      </c>
      <c r="C11" s="17">
        <v>40.846980395082099</v>
      </c>
      <c r="D11" s="17">
        <v>44.357411640939503</v>
      </c>
      <c r="E11" s="17">
        <v>41.0620570646186</v>
      </c>
      <c r="F11" s="17">
        <v>47.224029557527402</v>
      </c>
      <c r="H11" s="12"/>
    </row>
    <row r="12" spans="1:8" ht="15">
      <c r="A12" s="14" t="s">
        <v>72</v>
      </c>
      <c r="B12" s="17">
        <v>37.1235273045545</v>
      </c>
      <c r="C12" s="17">
        <v>34.299473258678802</v>
      </c>
      <c r="D12" s="17">
        <v>43.195385337006698</v>
      </c>
      <c r="E12" s="17">
        <v>38.209515724398699</v>
      </c>
      <c r="F12" s="17">
        <v>47.786340036870399</v>
      </c>
      <c r="H12" s="12"/>
    </row>
    <row r="13" spans="1:8" ht="15">
      <c r="A13" s="14" t="s">
        <v>60</v>
      </c>
      <c r="B13" s="17">
        <v>46.964381574174801</v>
      </c>
      <c r="C13" s="17">
        <v>42.137842998006697</v>
      </c>
      <c r="D13" s="17">
        <v>47.6698109282027</v>
      </c>
      <c r="E13" s="17">
        <v>42.0119180129266</v>
      </c>
      <c r="F13" s="17">
        <v>48.049669101794201</v>
      </c>
      <c r="H13" s="12"/>
    </row>
    <row r="14" spans="1:8" ht="15">
      <c r="A14" s="14" t="s">
        <v>63</v>
      </c>
      <c r="B14" s="17">
        <v>51.123531767990997</v>
      </c>
      <c r="C14" s="17">
        <v>43.026361320163602</v>
      </c>
      <c r="D14" s="17">
        <v>45.013684152985498</v>
      </c>
      <c r="E14" s="17">
        <v>41.772127059186801</v>
      </c>
      <c r="F14" s="17">
        <v>48.669076992903101</v>
      </c>
      <c r="H14" s="12"/>
    </row>
    <row r="15" spans="1:8" ht="15">
      <c r="A15" s="14" t="s">
        <v>64</v>
      </c>
      <c r="B15" s="17">
        <v>43.149161098936901</v>
      </c>
      <c r="C15" s="17">
        <v>42.661314309305297</v>
      </c>
      <c r="D15" s="17">
        <v>50.222984519973998</v>
      </c>
      <c r="E15" s="17">
        <v>42.451000029760998</v>
      </c>
      <c r="F15" s="17">
        <v>49.340880848616003</v>
      </c>
      <c r="H15" s="12"/>
    </row>
    <row r="16" spans="1:8" ht="15">
      <c r="A16" s="14" t="s">
        <v>47</v>
      </c>
      <c r="B16" s="17">
        <v>49.419063381527899</v>
      </c>
      <c r="C16" s="17">
        <v>47.7577533438592</v>
      </c>
      <c r="D16" s="17">
        <v>48.200332824964299</v>
      </c>
      <c r="E16" s="17">
        <v>44.991089294197202</v>
      </c>
      <c r="F16" s="17">
        <v>50.841885519485899</v>
      </c>
      <c r="H16" s="12"/>
    </row>
    <row r="17" spans="1:8" ht="15">
      <c r="A17" s="14" t="s">
        <v>71</v>
      </c>
      <c r="B17" s="17">
        <v>36.6154845690969</v>
      </c>
      <c r="C17" s="17">
        <v>35.269913518434201</v>
      </c>
      <c r="D17" s="17">
        <v>46.938000924784198</v>
      </c>
      <c r="E17" s="17">
        <v>40.345269307665603</v>
      </c>
      <c r="F17" s="17">
        <v>51.331239712199</v>
      </c>
      <c r="H17" s="12"/>
    </row>
    <row r="18" spans="1:8" ht="15">
      <c r="A18" s="14" t="s">
        <v>49</v>
      </c>
      <c r="B18" s="17">
        <v>51.0840240624348</v>
      </c>
      <c r="C18" s="17">
        <v>47.347015757668899</v>
      </c>
      <c r="D18" s="17">
        <v>50.541694955528598</v>
      </c>
      <c r="E18" s="17">
        <v>45.709707005361402</v>
      </c>
      <c r="F18" s="17">
        <v>51.569915090699197</v>
      </c>
      <c r="H18" s="12"/>
    </row>
    <row r="19" spans="1:8" ht="15">
      <c r="A19" s="14" t="s">
        <v>67</v>
      </c>
      <c r="B19" s="17">
        <v>42.849083100471603</v>
      </c>
      <c r="C19" s="17">
        <v>39.106677306973403</v>
      </c>
      <c r="D19" s="17">
        <v>46.230652478250299</v>
      </c>
      <c r="E19" s="17">
        <v>42.112466097438499</v>
      </c>
      <c r="F19" s="17">
        <v>52.433713505438803</v>
      </c>
      <c r="H19" s="12"/>
    </row>
    <row r="20" spans="1:8" ht="15">
      <c r="A20" s="14" t="s">
        <v>68</v>
      </c>
      <c r="B20" s="17">
        <v>60.969651927946501</v>
      </c>
      <c r="C20" s="17">
        <v>53.051282913737602</v>
      </c>
      <c r="D20" s="17">
        <v>52.374275215815302</v>
      </c>
      <c r="E20" s="17">
        <v>49.085940939306496</v>
      </c>
      <c r="F20" s="17">
        <v>52.5223057917623</v>
      </c>
      <c r="H20" s="12"/>
    </row>
    <row r="21" spans="1:8" ht="15">
      <c r="A21" s="14" t="s">
        <v>73</v>
      </c>
      <c r="B21" s="17">
        <v>50.765623318918003</v>
      </c>
      <c r="C21" s="17">
        <v>47.084972257823402</v>
      </c>
      <c r="D21" s="17">
        <v>50.652780775902599</v>
      </c>
      <c r="E21" s="17">
        <v>46.523750771853102</v>
      </c>
      <c r="F21" s="17">
        <v>53.140875859789503</v>
      </c>
      <c r="H21" s="12"/>
    </row>
    <row r="22" spans="1:8" ht="15">
      <c r="A22" s="14" t="s">
        <v>43</v>
      </c>
      <c r="B22" s="17">
        <v>57.998461572096303</v>
      </c>
      <c r="C22" s="17">
        <v>52.6867841519595</v>
      </c>
      <c r="D22" s="17">
        <v>56.536320146165799</v>
      </c>
      <c r="E22" s="17">
        <v>49.516879648554998</v>
      </c>
      <c r="F22" s="17">
        <v>53.434479079680401</v>
      </c>
      <c r="H22" s="12"/>
    </row>
    <row r="23" spans="1:8" ht="15">
      <c r="A23" s="14" t="s">
        <v>74</v>
      </c>
      <c r="B23" s="17">
        <v>50.376692828588901</v>
      </c>
      <c r="C23" s="17">
        <v>46.916697173065202</v>
      </c>
      <c r="D23" s="17">
        <v>50.949876946068102</v>
      </c>
      <c r="E23" s="17">
        <v>46.918596025611002</v>
      </c>
      <c r="F23" s="17">
        <v>53.7629949593655</v>
      </c>
      <c r="H23" s="12"/>
    </row>
    <row r="24" spans="1:8" ht="15">
      <c r="A24" s="14" t="s">
        <v>38</v>
      </c>
      <c r="B24" s="17">
        <v>46.518281435718997</v>
      </c>
      <c r="C24" s="17">
        <v>41.234061827857303</v>
      </c>
      <c r="D24" s="17">
        <v>44.284092369922597</v>
      </c>
      <c r="E24" s="17">
        <v>41.451768978565902</v>
      </c>
      <c r="F24" s="17">
        <v>53.8648446322307</v>
      </c>
      <c r="H24" s="12"/>
    </row>
    <row r="25" spans="1:8" ht="15">
      <c r="A25" s="14" t="s">
        <v>36</v>
      </c>
      <c r="B25" s="17">
        <v>55.624394930056198</v>
      </c>
      <c r="C25" s="17">
        <v>51.032988325073298</v>
      </c>
      <c r="D25" s="17">
        <v>54.1447935631505</v>
      </c>
      <c r="E25" s="17">
        <v>48.565920975660703</v>
      </c>
      <c r="F25" s="17">
        <v>57.059511880927303</v>
      </c>
      <c r="H25" s="12"/>
    </row>
    <row r="26" spans="1:8" ht="15">
      <c r="A26" s="14" t="s">
        <v>53</v>
      </c>
      <c r="B26" s="17">
        <v>51.489153507879102</v>
      </c>
      <c r="C26" s="17">
        <v>46.535642118579702</v>
      </c>
      <c r="D26" s="17">
        <v>51.110919921111098</v>
      </c>
      <c r="E26" s="17">
        <v>48.5256039090889</v>
      </c>
      <c r="F26" s="17">
        <v>57.117744487526799</v>
      </c>
      <c r="H26" s="12"/>
    </row>
    <row r="27" spans="1:8" ht="15">
      <c r="A27" s="14" t="s">
        <v>45</v>
      </c>
      <c r="B27" s="17">
        <v>59.496684070805102</v>
      </c>
      <c r="C27" s="17">
        <v>47.944914322569304</v>
      </c>
      <c r="D27" s="17">
        <v>54.091676891502999</v>
      </c>
      <c r="E27" s="17">
        <v>53.287443923753003</v>
      </c>
      <c r="F27" s="17">
        <v>57.365950379609501</v>
      </c>
      <c r="H27" s="12"/>
    </row>
    <row r="28" spans="1:8" ht="15">
      <c r="A28" s="14" t="s">
        <v>62</v>
      </c>
      <c r="B28" s="17">
        <v>48.260312210810604</v>
      </c>
      <c r="C28" s="17">
        <v>42.424216288513797</v>
      </c>
      <c r="D28" s="17">
        <v>46.500054972635198</v>
      </c>
      <c r="E28" s="17">
        <v>51.5418618408277</v>
      </c>
      <c r="F28" s="17">
        <v>58.144340295666296</v>
      </c>
      <c r="H28" s="12"/>
    </row>
    <row r="29" spans="1:8" ht="15">
      <c r="A29" s="14" t="s">
        <v>37</v>
      </c>
      <c r="B29" s="17">
        <v>53.052143596138102</v>
      </c>
      <c r="C29" s="17">
        <v>49.398306552397202</v>
      </c>
      <c r="D29" s="17">
        <v>54.680742615293298</v>
      </c>
      <c r="E29" s="17">
        <v>51.844160341910197</v>
      </c>
      <c r="F29" s="17">
        <v>59.184526614442902</v>
      </c>
      <c r="H29" s="12"/>
    </row>
    <row r="30" spans="1:8" ht="15">
      <c r="A30" s="14" t="s">
        <v>48</v>
      </c>
      <c r="B30" s="17">
        <v>45.082990374420703</v>
      </c>
      <c r="C30" s="17">
        <v>46.425674015025002</v>
      </c>
      <c r="D30" s="17">
        <v>54.084426591798596</v>
      </c>
      <c r="E30" s="17">
        <v>47.889660870982503</v>
      </c>
      <c r="F30" s="17">
        <v>59.803506215040102</v>
      </c>
      <c r="H30" s="12"/>
    </row>
    <row r="31" spans="1:8" ht="14.1" customHeight="1">
      <c r="A31" s="15" t="s">
        <v>46</v>
      </c>
      <c r="B31" s="18">
        <v>54.880991738177002</v>
      </c>
      <c r="C31" s="18">
        <v>51.652289181886701</v>
      </c>
      <c r="D31" s="18">
        <v>57.151850164891698</v>
      </c>
      <c r="E31" s="18">
        <v>55.351806156377002</v>
      </c>
      <c r="F31" s="18">
        <v>61.644780837740903</v>
      </c>
    </row>
    <row r="35" spans="8:8" ht="14.25">
      <c r="H35" s="57" t="s">
        <v>84</v>
      </c>
    </row>
    <row r="38" spans="8:8">
      <c r="H38" s="30" t="s">
        <v>84</v>
      </c>
    </row>
  </sheetData>
  <sortState ref="A5:F31">
    <sortCondition ref="F5:F31"/>
  </sortState>
  <mergeCells count="1">
    <mergeCell ref="B3:F3"/>
  </mergeCells>
  <hyperlinks>
    <hyperlink ref="A2" r:id="rId1" tooltip="Click once to display linked information. Click and hold to select this cell." display="http://stats.oecd.org/OECDStat_Metadata/ShowMetadata.ashx?Dataset=NAAG&amp;ShowOnWeb=true&amp;Lang=en"/>
    <hyperlink ref="A3" r:id="rId2" tooltip="Click once to display linked information. Click and hold to select this cell." display="http://stats.oecd.org/OECDStat_Metadata/ShowMetadata.ashx?Dataset=NAAG&amp;Coords=[INDICATOR]&amp;ShowOnWeb=true&amp;Lang=en"/>
    <hyperlink ref="B3" r:id="rId3" tooltip="Click once to display linked information. Click and hold to select this cell." display="http://stats.oecd.org/OECDStat_Metadata/ShowMetadata.ashx?Dataset=NAAG&amp;Coords=[INDICATOR].[TES13S]&amp;ShowOnWeb=true&amp;Lang=en"/>
  </hyperlinks>
  <pageMargins left="0.75" right="0.75" top="1" bottom="1" header="0.5" footer="0.5"/>
  <pageSetup orientation="portrait" horizontalDpi="0" verticalDpi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OECD.Stat export</vt:lpstr>
      <vt:lpstr>OECD.Stat export (2)</vt:lpstr>
      <vt:lpstr>OECD.Stat export (3)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pc</cp:lastModifiedBy>
  <dcterms:created xsi:type="dcterms:W3CDTF">2022-02-03T09:06:08Z</dcterms:created>
  <dcterms:modified xsi:type="dcterms:W3CDTF">2022-02-04T11:05:56Z</dcterms:modified>
</cp:coreProperties>
</file>